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200" windowHeight="8150" firstSheet="1" activeTab="1"/>
  </bookViews>
  <sheets>
    <sheet name="Блок" sheetId="1" state="veryHidden" r:id="rId1"/>
    <sheet name="Заявка" sheetId="2" r:id="rId2"/>
  </sheets>
  <definedNames>
    <definedName name="_xlfn.IFERROR" hidden="1">#NAME?</definedName>
    <definedName name="Анкета">'Заявка'!#REF!</definedName>
    <definedName name="АнкетаЗаявка">#REF!</definedName>
    <definedName name="Баланс">'Заявка'!$36:$37</definedName>
    <definedName name="Блок1">'Блок'!$4:$55</definedName>
    <definedName name="Блок2">'Блок'!$58:$60</definedName>
    <definedName name="Блок3">'Блок'!$64:$66</definedName>
    <definedName name="БлокВидОбеспечения">'Блок'!$89:$91</definedName>
    <definedName name="БлокЕИО">'Заявка'!$44:$83</definedName>
    <definedName name="БлокИП">'Заявка'!#REF!,'Заявка'!#REF!</definedName>
    <definedName name="БлокРеквизиты">'Блок'!$70:$75</definedName>
    <definedName name="БлокФЛ">'Заявка'!$84:$105</definedName>
    <definedName name="БлокЮЛ">'Заявка'!$14:$31,'Заявка'!$40:$43,'Заявка'!$44:$83,'Заявка'!#REF!</definedName>
    <definedName name="БлокЮЛИП">'Заявка'!$12:$13,'Заявка'!$32:$35,'Заявка'!$38:$43,'Заявка'!#REF!,'Заявка'!#REF!,'Заявка'!$155:$159</definedName>
    <definedName name="ЕИО">'Заявка'!#REF!</definedName>
    <definedName name="Заемщик">'Заявка'!$106:$135</definedName>
    <definedName name="Залогодатель">'Заявка'!$140:$144</definedName>
    <definedName name="ИзмДС">'Заявка'!$I$129</definedName>
    <definedName name="КнопкаБлокЕИО">'Заявка'!#REF!</definedName>
    <definedName name="Контрагенты">'Заявка'!$145:$154</definedName>
    <definedName name="Кроме_уступки">'Заявка'!#REF!</definedName>
    <definedName name="Лицензии">'Заявка'!$33:$35</definedName>
    <definedName name="Лицензия">'Заявка'!#REF!</definedName>
    <definedName name="_xlnm.Print_Area" localSheetId="0">'Блок'!$E$3:$L$54</definedName>
    <definedName name="_xlnm.Print_Area" localSheetId="1">'Заявка'!$D$1:$L$218</definedName>
    <definedName name="Овердрафт">'Заявка'!$118:$154</definedName>
    <definedName name="Подпись_ИП">'Заявка'!#REF!</definedName>
    <definedName name="Подпись_ЮЛ">'Заявка'!#REF!</definedName>
    <definedName name="Поручитель">'Заявка'!$136:$139</definedName>
    <definedName name="ПФЗ">'Заявка'!$G$10</definedName>
    <definedName name="Роль">'Заявка'!#REF!</definedName>
    <definedName name="Сайт">'Заявка'!$26:$31</definedName>
  </definedNames>
  <calcPr fullCalcOnLoad="1"/>
</workbook>
</file>

<file path=xl/sharedStrings.xml><?xml version="1.0" encoding="utf-8"?>
<sst xmlns="http://schemas.openxmlformats.org/spreadsheetml/2006/main" count="359" uniqueCount="159">
  <si>
    <t>+</t>
  </si>
  <si>
    <t>х</t>
  </si>
  <si>
    <t>тыс.руб.</t>
  </si>
  <si>
    <t>Подпись</t>
  </si>
  <si>
    <t>ИТОГО</t>
  </si>
  <si>
    <t>№</t>
  </si>
  <si>
    <t>Банковские реквизиты</t>
  </si>
  <si>
    <t>серия</t>
  </si>
  <si>
    <t>номер</t>
  </si>
  <si>
    <t>Паспортные данные</t>
  </si>
  <si>
    <t>Ф.И.О. руководителя</t>
  </si>
  <si>
    <t>Ф.И.О. главного бухгалтера</t>
  </si>
  <si>
    <t>Ф.И.О.</t>
  </si>
  <si>
    <t>выдан</t>
  </si>
  <si>
    <t>Другие источники (указать конкретно)</t>
  </si>
  <si>
    <t>Дата
получения</t>
  </si>
  <si>
    <t>Дата
погашения</t>
  </si>
  <si>
    <t>Руководитель</t>
  </si>
  <si>
    <t>М.П.</t>
  </si>
  <si>
    <t>#ЮЛ2</t>
  </si>
  <si>
    <t>Блок1</t>
  </si>
  <si>
    <t>Доля в уставном капитале</t>
  </si>
  <si>
    <t>Счет:</t>
  </si>
  <si>
    <t>Банк:</t>
  </si>
  <si>
    <t>БИК:</t>
  </si>
  <si>
    <t>по состоянию на</t>
  </si>
  <si>
    <r>
      <t xml:space="preserve">Состав органов управления на дату подписания настоящей Заявки </t>
    </r>
    <r>
      <rPr>
        <b/>
        <sz val="8"/>
        <color indexed="12"/>
        <rFont val="Calibri"/>
        <family val="2"/>
      </rPr>
      <t>[3]</t>
    </r>
  </si>
  <si>
    <t>Число, месяц, год рождения</t>
  </si>
  <si>
    <t>Место рождения</t>
  </si>
  <si>
    <t>когда</t>
  </si>
  <si>
    <t>кем</t>
  </si>
  <si>
    <t>Место регистрации</t>
  </si>
  <si>
    <t>Место фактического проживания</t>
  </si>
  <si>
    <t>Документ, подтверждающий отсрочку / освобождение от воинской службы:</t>
  </si>
  <si>
    <t>наименование документа</t>
  </si>
  <si>
    <t>Контакты</t>
  </si>
  <si>
    <t>контактное лицо</t>
  </si>
  <si>
    <r>
      <rPr>
        <b/>
        <sz val="11"/>
        <color indexed="8"/>
        <rFont val="Wingdings"/>
        <family val="0"/>
      </rPr>
      <t>(</t>
    </r>
    <r>
      <rPr>
        <b/>
        <sz val="11"/>
        <color indexed="8"/>
        <rFont val="Calibri"/>
        <family val="2"/>
      </rPr>
      <t xml:space="preserve">  </t>
    </r>
  </si>
  <si>
    <t>ИНН</t>
  </si>
  <si>
    <t>Факс</t>
  </si>
  <si>
    <r>
      <rPr>
        <sz val="10"/>
        <color indexed="8"/>
        <rFont val="Wingdings"/>
        <family val="0"/>
      </rPr>
      <t>*</t>
    </r>
    <r>
      <rPr>
        <sz val="10"/>
        <color indexed="8"/>
        <rFont val="Calibri"/>
        <family val="2"/>
      </rPr>
      <t xml:space="preserve"> </t>
    </r>
    <r>
      <rPr>
        <sz val="6.8"/>
        <color indexed="8"/>
        <rFont val="Calibri"/>
        <family val="2"/>
      </rPr>
      <t xml:space="preserve"> e-mail</t>
    </r>
  </si>
  <si>
    <t>Добавить конт.лицо</t>
  </si>
  <si>
    <t>мес.</t>
  </si>
  <si>
    <t>Итого:</t>
  </si>
  <si>
    <t>Выручка от реализации за последние 4 кв.</t>
  </si>
  <si>
    <t>Прибыль за последние 4 кв.</t>
  </si>
  <si>
    <t>Доля 
в покупках, %</t>
  </si>
  <si>
    <t>Доля 
в продажах, %</t>
  </si>
  <si>
    <t>Сумма
 по договору</t>
  </si>
  <si>
    <t>Процентная
 ставка</t>
  </si>
  <si>
    <t>Блок2</t>
  </si>
  <si>
    <t>Удалить конт.лицо</t>
  </si>
  <si>
    <t>должность, Ф.И.О.</t>
  </si>
  <si>
    <t>Удалить участника</t>
  </si>
  <si>
    <t xml:space="preserve">Срок действия </t>
  </si>
  <si>
    <t>&lt;в данной ячейке выберите участника сделки&gt;</t>
  </si>
  <si>
    <t>фактический адрес</t>
  </si>
  <si>
    <t>Вид деятельности</t>
  </si>
  <si>
    <t>Рег.номер</t>
  </si>
  <si>
    <t>Дата выдачи</t>
  </si>
  <si>
    <t>Срок действия</t>
  </si>
  <si>
    <t>Лицензия/сертификат</t>
  </si>
  <si>
    <t>Арест</t>
  </si>
  <si>
    <t>Приостановление</t>
  </si>
  <si>
    <t>нет</t>
  </si>
  <si>
    <t>Дата</t>
  </si>
  <si>
    <t>Сумма</t>
  </si>
  <si>
    <t>Сумма
(при наличии)</t>
  </si>
  <si>
    <t>Добавить блок</t>
  </si>
  <si>
    <t>Удалить блок</t>
  </si>
  <si>
    <t>БлокРеквизиты</t>
  </si>
  <si>
    <t>Наличие К-1</t>
  </si>
  <si>
    <t>Наличие К-2</t>
  </si>
  <si>
    <t>Период</t>
  </si>
  <si>
    <t>Остаток на нач.мес.</t>
  </si>
  <si>
    <t>Дебет</t>
  </si>
  <si>
    <t>Кредит</t>
  </si>
  <si>
    <t>Остаток на кон.мес.</t>
  </si>
  <si>
    <t>БлокРеквизиты2</t>
  </si>
  <si>
    <t>#БР</t>
  </si>
  <si>
    <t>Предмет залога</t>
  </si>
  <si>
    <t>Местоположение</t>
  </si>
  <si>
    <t>Наименование производственной площадки (при наличии)</t>
  </si>
  <si>
    <t>#ФЛ2</t>
  </si>
  <si>
    <t>Вид обеспечения</t>
  </si>
  <si>
    <t>Информация о наличии ограничений прав</t>
  </si>
  <si>
    <t>Общие сведения</t>
  </si>
  <si>
    <t>Балансовая стоимость, тыс. руб.</t>
  </si>
  <si>
    <t>Имущество предлагаемое в залог</t>
  </si>
  <si>
    <t xml:space="preserve">Основные контрагенты </t>
  </si>
  <si>
    <t>БлокВидОбеспечения</t>
  </si>
  <si>
    <t>да</t>
  </si>
  <si>
    <t>Наименование залогодателя/поручителя/гаранта</t>
  </si>
  <si>
    <t>#EndBlok2</t>
  </si>
  <si>
    <t>гражданство</t>
  </si>
  <si>
    <r>
      <t xml:space="preserve">Паспортные данные            </t>
    </r>
    <r>
      <rPr>
        <sz val="8"/>
        <color indexed="8"/>
        <rFont val="Calibri"/>
        <family val="2"/>
      </rPr>
      <t>серия</t>
    </r>
  </si>
  <si>
    <t>Место работы, должность</t>
  </si>
  <si>
    <t>Среднемесячный доход по основному месту работы (после уплаты налогов), руб.</t>
  </si>
  <si>
    <t>Ф.И.О. главного бухгалтера Заявителя</t>
  </si>
  <si>
    <t>Заявитель</t>
  </si>
  <si>
    <t>Блок3</t>
  </si>
  <si>
    <r>
      <t xml:space="preserve">СНИЛС </t>
    </r>
    <r>
      <rPr>
        <b/>
        <sz val="8"/>
        <color indexed="12"/>
        <rFont val="Calibri"/>
        <family val="2"/>
      </rPr>
      <t>[4]</t>
    </r>
  </si>
  <si>
    <t>Закупаемая продукция/услуги</t>
  </si>
  <si>
    <t>Адрес страницы (сайта) в сети Интернет</t>
  </si>
  <si>
    <t>Анкета-заявка на предоставление лизинговых услуг ООО «РСХБ Лизинг»</t>
  </si>
  <si>
    <t>Вид деятельности, описание бизнеса компании (краткая история, общая информация о компании, виды деятельности)</t>
  </si>
  <si>
    <t>Дата регистрации</t>
  </si>
  <si>
    <t>ОГРН</t>
  </si>
  <si>
    <t>КПП</t>
  </si>
  <si>
    <t>Сведения о государственной регистрации Заявителя</t>
  </si>
  <si>
    <t>Балансовая стоимость основных средств</t>
  </si>
  <si>
    <t>Наименование банка</t>
  </si>
  <si>
    <t>Номер счета</t>
  </si>
  <si>
    <t>Ф.И.О. руководителя Заявителя</t>
  </si>
  <si>
    <t>Основные параметры заявки на лизинг</t>
  </si>
  <si>
    <t>Размер аванса по договору лизинга (% от стоимости)</t>
  </si>
  <si>
    <t>Срок договора лизинга, месяцев</t>
  </si>
  <si>
    <t>Кредитор/Лизингодатель</t>
  </si>
  <si>
    <t>Остаток
задолженности
на текущую дату</t>
  </si>
  <si>
    <t>Предмет договора/Предмет лизинга</t>
  </si>
  <si>
    <t>СВЕДЕНИЯ О ПРЕДМЕТЕ ЛИЗИНГА</t>
  </si>
  <si>
    <t>№ п/п</t>
  </si>
  <si>
    <t>Описание, марка, модель</t>
  </si>
  <si>
    <t>Кол-во</t>
  </si>
  <si>
    <t>Сумма, руб.</t>
  </si>
  <si>
    <t>Год выпуска, нов/бу</t>
  </si>
  <si>
    <t>Адрес места эксплуатации</t>
  </si>
  <si>
    <t>Поставщик</t>
  </si>
  <si>
    <t>Цена за ед., руб.</t>
  </si>
  <si>
    <t>СВЕДЕНИЯ О ПОСТАВЩИКЕ ПРЕДМЕТА ЛИЗИНГА</t>
  </si>
  <si>
    <t>Полное наименование</t>
  </si>
  <si>
    <t>Контактное лицо, ФИО, должность</t>
  </si>
  <si>
    <t>телефон, гор., мобильный</t>
  </si>
  <si>
    <t>е-mail</t>
  </si>
  <si>
    <t>Почтовый адрес</t>
  </si>
  <si>
    <t xml:space="preserve">Предлагаемое дополнительное обеспечение </t>
  </si>
  <si>
    <t>Валюта баланса</t>
  </si>
  <si>
    <t>Фонд оплаты труда, среднемесячный за последние 6 мес., тыс. руб.</t>
  </si>
  <si>
    <t>Основные поставщики</t>
  </si>
  <si>
    <t>Основные покупатели</t>
  </si>
  <si>
    <t>Подтверждаю, что сведения, содержащиеся в настоящей анкете, являются верными и точными на нижеуказанную дату, не возражаю против проверки ее достоверности.</t>
  </si>
  <si>
    <t>Кредитная и лизинговая история (ИНФОРМАЦИЯ МОЖЕТ БЫТЬ ПРЕДОСТАВЛЕНА В ВИДЕ ПРИЛОЖЕНИЯ К АНКЕТЕ-ЗАЯВКЕ (В ФОРМАТЕ EXCEL)</t>
  </si>
  <si>
    <t>Расшифровка</t>
  </si>
  <si>
    <t>Дата заполнения анкеты</t>
  </si>
  <si>
    <t>Под персональными данными, на обработку которых дано настоящее Согласие, подразумеваются персональные данные, указанные в настоящей Анкете-заявке. Настоящее Согласие распространяется также на случаи передачи предоставленных персональных данных от ООО «РСХБ Лизинг» иным третьим лицам в случае передачи всех или части прав по договору (договорам), в целях заключения и исполнения которых предоставлены персональные данные, этим лицам (в том числе при уступке прав требования, переводе долга).</t>
  </si>
  <si>
    <t>Источники погашения лизинговых платежей</t>
  </si>
  <si>
    <t>Юридическое лицо</t>
  </si>
  <si>
    <t>Наименование организации/ФИО физического лица</t>
  </si>
  <si>
    <t>Кем</t>
  </si>
  <si>
    <t>Наименование залогодателя/Поручителя (ИНН)</t>
  </si>
  <si>
    <t>Среднемесячная численность работников за предшествующий календарный год</t>
  </si>
  <si>
    <t>ИНН/Паспортные данные (номер, кем выдан, дата выдачи, дата рождения, место рождения)</t>
  </si>
  <si>
    <t>Фамилия Имя Отчество</t>
  </si>
  <si>
    <t>Должность</t>
  </si>
  <si>
    <t>Телефон рабочий</t>
  </si>
  <si>
    <t>Телефон мобильный</t>
  </si>
  <si>
    <t>Е-mail</t>
  </si>
  <si>
    <t>Электронный адрес для отправки бухгалтерских документов</t>
  </si>
  <si>
    <t xml:space="preserve">Контактное лицо по вопросам лизинга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</si>
</sst>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8"/>
      <color indexed="12"/>
      <name val="Calibri"/>
      <family val="2"/>
    </font>
    <font>
      <sz val="6.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Wingdings"/>
      <family val="0"/>
    </font>
    <font>
      <sz val="10"/>
      <color indexed="8"/>
      <name val="Wingdings"/>
      <family val="0"/>
    </font>
    <font>
      <sz val="10"/>
      <color indexed="8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21"/>
      <name val="Calibri"/>
      <family val="2"/>
    </font>
    <font>
      <sz val="8"/>
      <color indexed="8"/>
      <name val="Times New Roman"/>
      <family val="1"/>
    </font>
    <font>
      <sz val="8"/>
      <color indexed="9"/>
      <name val="Calibri"/>
      <family val="2"/>
    </font>
    <font>
      <sz val="7"/>
      <color indexed="9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7"/>
      <name val="Calibri"/>
      <family val="2"/>
    </font>
    <font>
      <b/>
      <sz val="14"/>
      <color indexed="12"/>
      <name val="Cambria"/>
      <family val="1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u val="single"/>
      <sz val="8"/>
      <color indexed="12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rgb="FF006699"/>
      <name val="Calibri"/>
      <family val="2"/>
    </font>
    <font>
      <sz val="8"/>
      <color theme="1"/>
      <name val="Times New Roman"/>
      <family val="1"/>
    </font>
    <font>
      <sz val="8"/>
      <color theme="0"/>
      <name val="Calibri"/>
      <family val="2"/>
    </font>
    <font>
      <sz val="7"/>
      <color theme="0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  <font>
      <b/>
      <sz val="14"/>
      <color rgb="FF0000FF"/>
      <name val="Cambria"/>
      <family val="1"/>
    </font>
    <font>
      <b/>
      <sz val="8"/>
      <color theme="1"/>
      <name val="Times New Roman"/>
      <family val="1"/>
    </font>
    <font>
      <sz val="9"/>
      <color theme="1"/>
      <name val="Calibri"/>
      <family val="2"/>
    </font>
    <font>
      <u val="single"/>
      <sz val="8"/>
      <color theme="10"/>
      <name val="Calibri"/>
      <family val="2"/>
    </font>
    <font>
      <b/>
      <sz val="7"/>
      <color theme="1"/>
      <name val="Calibri"/>
      <family val="2"/>
    </font>
    <font>
      <sz val="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2509700059890747"/>
        </stop>
      </gradientFill>
    </fill>
    <fill>
      <patternFill patternType="solid">
        <fgColor indexed="26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2509700059890747"/>
        </stop>
      </gradient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1" tint="0.04998999834060669"/>
      </right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>
        <color indexed="63"/>
      </left>
      <right>
        <color indexed="63"/>
      </right>
      <top style="double">
        <color rgb="FF00669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6" tint="-0.4999699890613556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0" tint="-0.14990000426769257"/>
      </left>
      <right style="medium">
        <color theme="1"/>
      </right>
      <top style="medium">
        <color theme="0" tint="-0.14986999332904816"/>
      </top>
      <bottom style="medium">
        <color theme="1"/>
      </bottom>
    </border>
    <border>
      <left style="hair">
        <color theme="6" tint="-0.4999699890613556"/>
      </left>
      <right style="hair">
        <color theme="6" tint="-0.4999699890613556"/>
      </right>
      <top style="hair">
        <color theme="6" tint="-0.4999699890613556"/>
      </top>
      <bottom style="thin">
        <color theme="6" tint="-0.4999699890613556"/>
      </bottom>
    </border>
    <border>
      <left style="hair">
        <color theme="6" tint="-0.4999699890613556"/>
      </left>
      <right style="hair">
        <color theme="6" tint="-0.4999699890613556"/>
      </right>
      <top style="hair">
        <color theme="6" tint="-0.4999699890613556"/>
      </top>
      <bottom>
        <color indexed="63"/>
      </bottom>
    </border>
    <border>
      <left style="hair">
        <color theme="6" tint="-0.4999699890613556"/>
      </left>
      <right style="hair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 style="hair">
        <color theme="6" tint="-0.4999699890613556"/>
      </right>
      <top style="hair">
        <color theme="6" tint="-0.4999699890613556"/>
      </top>
      <bottom style="hair">
        <color theme="6" tint="-0.4999699890613556"/>
      </bottom>
    </border>
    <border>
      <left style="hair">
        <color theme="6" tint="-0.4999699890613556"/>
      </left>
      <right style="hair">
        <color theme="6" tint="-0.4999699890613556"/>
      </right>
      <top style="hair">
        <color theme="6" tint="-0.4999699890613556"/>
      </top>
      <bottom style="hair">
        <color theme="6" tint="-0.4999699890613556"/>
      </bottom>
    </border>
    <border>
      <left style="hair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 style="hair">
        <color theme="6" tint="-0.4999699890613556"/>
      </right>
      <top style="hair">
        <color theme="6" tint="-0.4999699890613556"/>
      </top>
      <bottom style="thin">
        <color theme="6" tint="-0.4999699890613556"/>
      </bottom>
    </border>
    <border>
      <left style="medium">
        <color theme="0" tint="-0.14990000426769257"/>
      </left>
      <right>
        <color indexed="63"/>
      </right>
      <top style="medium">
        <color theme="0" tint="-0.14986999332904816"/>
      </top>
      <bottom style="medium">
        <color theme="1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>
        <color indexed="63"/>
      </right>
      <top>
        <color indexed="63"/>
      </top>
      <bottom style="hair">
        <color theme="6" tint="-0.4999699890613556"/>
      </bottom>
    </border>
    <border>
      <left>
        <color indexed="63"/>
      </left>
      <right style="thin">
        <color theme="6" tint="-0.4999699890613556"/>
      </right>
      <top>
        <color indexed="63"/>
      </top>
      <bottom style="hair">
        <color theme="6" tint="-0.4999699890613556"/>
      </bottom>
    </border>
    <border>
      <left>
        <color indexed="63"/>
      </left>
      <right style="thin">
        <color theme="6" tint="-0.4999699890613556"/>
      </right>
      <top>
        <color indexed="63"/>
      </top>
      <bottom style="hair"/>
    </border>
    <border>
      <left style="thin">
        <color theme="6" tint="-0.4999699890613556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theme="6" tint="-0.4999699890613556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>
        <color theme="6" tint="-0.4999699890613556"/>
      </bottom>
    </border>
    <border>
      <left>
        <color indexed="63"/>
      </left>
      <right style="hair"/>
      <top style="hair"/>
      <bottom style="hair">
        <color theme="6" tint="-0.4999699890613556"/>
      </bottom>
    </border>
    <border>
      <left>
        <color indexed="63"/>
      </left>
      <right>
        <color indexed="63"/>
      </right>
      <top style="hair">
        <color theme="6" tint="-0.4999699890613556"/>
      </top>
      <bottom style="hair"/>
    </border>
    <border>
      <left style="hair">
        <color theme="6" tint="-0.4999699890613556"/>
      </left>
      <right style="hair">
        <color theme="6" tint="-0.4999699890613556"/>
      </right>
      <top>
        <color indexed="63"/>
      </top>
      <bottom style="thin">
        <color theme="6" tint="-0.4999699890613556"/>
      </bottom>
    </border>
    <border>
      <left style="hair">
        <color theme="6" tint="-0.4999699890613556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theme="6" tint="-0.4999699890613556"/>
      </left>
      <right style="thin">
        <color theme="6" tint="-0.4999699890613556"/>
      </right>
      <top style="hair">
        <color theme="6" tint="-0.4999699890613556"/>
      </top>
      <bottom>
        <color indexed="63"/>
      </bottom>
    </border>
    <border>
      <left style="hair">
        <color theme="6" tint="-0.4999699890613556"/>
      </left>
      <right style="hair">
        <color theme="6" tint="-0.4999699890613556"/>
      </right>
      <top>
        <color indexed="63"/>
      </top>
      <bottom style="hair"/>
    </border>
    <border>
      <left style="hair">
        <color theme="6" tint="-0.4999699890613556"/>
      </left>
      <right style="thin">
        <color theme="6" tint="-0.4999699890613556"/>
      </right>
      <top style="hair">
        <color theme="6" tint="-0.4999699890613556"/>
      </top>
      <bottom style="hair">
        <color theme="6" tint="-0.4999699890613556"/>
      </bottom>
    </border>
    <border>
      <left style="thin">
        <color theme="6" tint="-0.4999699890613556"/>
      </left>
      <right style="hair">
        <color theme="6" tint="-0.4999699890613556"/>
      </right>
      <top style="hair">
        <color theme="6" tint="-0.4999699890613556"/>
      </top>
      <bottom>
        <color indexed="63"/>
      </bottom>
    </border>
    <border>
      <left style="hair">
        <color theme="6" tint="-0.4999699890613556"/>
      </left>
      <right style="hair">
        <color theme="6" tint="-0.4999699890613556"/>
      </right>
      <top style="thin">
        <color theme="6" tint="-0.4999699890613556"/>
      </top>
      <bottom style="hair">
        <color theme="6" tint="-0.4999699890613556"/>
      </bottom>
    </border>
    <border>
      <left style="hair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hair">
        <color theme="6" tint="-0.4999699890613556"/>
      </bottom>
    </border>
    <border>
      <left style="thin">
        <color theme="6" tint="-0.4999699890613556"/>
      </left>
      <right style="hair">
        <color theme="6" tint="-0.4999699890613556"/>
      </right>
      <top style="thin">
        <color theme="6" tint="-0.4999699890613556"/>
      </top>
      <bottom style="hair">
        <color theme="6" tint="-0.4999699890613556"/>
      </bottom>
    </border>
    <border>
      <left style="hair">
        <color theme="6" tint="-0.4999699890613556"/>
      </left>
      <right>
        <color indexed="63"/>
      </right>
      <top style="thin">
        <color theme="6" tint="-0.4999699890613556"/>
      </top>
      <bottom style="hair">
        <color theme="6" tint="-0.4999699890613556"/>
      </bottom>
    </border>
    <border>
      <left style="thin">
        <color theme="6" tint="-0.4999699890613556"/>
      </left>
      <right style="hair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hair">
        <color theme="6" tint="-0.4999699890613556"/>
      </left>
      <right>
        <color indexed="63"/>
      </right>
      <top style="hair">
        <color theme="6" tint="-0.4999699890613556"/>
      </top>
      <bottom style="hair">
        <color theme="6" tint="-0.4999699890613556"/>
      </bottom>
    </border>
    <border>
      <left>
        <color indexed="63"/>
      </left>
      <right style="thin">
        <color theme="6" tint="-0.4999699890613556"/>
      </right>
      <top style="hair">
        <color theme="6" tint="-0.4999699890613556"/>
      </top>
      <bottom style="hair">
        <color theme="6" tint="-0.4999699890613556"/>
      </bottom>
    </border>
    <border>
      <left style="hair">
        <color theme="6" tint="-0.4999699890613556"/>
      </left>
      <right>
        <color indexed="63"/>
      </right>
      <top style="hair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hair">
        <color theme="6" tint="-0.4999699890613556"/>
      </top>
      <bottom style="thin">
        <color theme="6" tint="-0.4999699890613556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theme="6" tint="-0.4999699890613556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theme="6" tint="-0.4999699890613556"/>
      </left>
      <right>
        <color indexed="63"/>
      </right>
      <top style="hair"/>
      <bottom style="hair"/>
    </border>
    <border>
      <left style="hair"/>
      <right>
        <color indexed="63"/>
      </right>
      <top style="hair">
        <color theme="6" tint="-0.4999699890613556"/>
      </top>
      <bottom style="hair"/>
    </border>
    <border>
      <left>
        <color indexed="63"/>
      </left>
      <right style="hair"/>
      <top style="hair">
        <color theme="6" tint="-0.4999699890613556"/>
      </top>
      <bottom style="hair"/>
    </border>
    <border>
      <left style="thin">
        <color theme="6" tint="-0.4999699890613556"/>
      </left>
      <right style="hair">
        <color theme="6" tint="-0.4999699890613556"/>
      </right>
      <top>
        <color indexed="63"/>
      </top>
      <bottom style="thin">
        <color theme="6" tint="-0.4999699890613556"/>
      </bottom>
    </border>
    <border>
      <left style="hair">
        <color theme="6" tint="-0.4999699890613556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theme="6" tint="-0.4999699890613556"/>
      </right>
      <top>
        <color indexed="63"/>
      </top>
      <bottom style="hair"/>
    </border>
    <border>
      <left style="hair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hair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 style="hair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theme="6" tint="-0.4999699890613556"/>
      </top>
      <bottom>
        <color indexed="63"/>
      </bottom>
    </border>
    <border>
      <left>
        <color indexed="63"/>
      </left>
      <right style="hair"/>
      <top style="hair">
        <color theme="6" tint="-0.4999699890613556"/>
      </top>
      <bottom>
        <color indexed="63"/>
      </bottom>
    </border>
    <border>
      <left>
        <color indexed="63"/>
      </left>
      <right style="hair">
        <color theme="6" tint="-0.4999699890613556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>
        <color theme="6" tint="-0.4999699890613556"/>
      </bottom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>
        <color indexed="63"/>
      </right>
      <top style="hair"/>
      <bottom style="hair">
        <color theme="6" tint="-0.4999699890613556"/>
      </bottom>
    </border>
    <border>
      <left style="hair">
        <color theme="6" tint="-0.4999699890613556"/>
      </left>
      <right>
        <color indexed="63"/>
      </right>
      <top style="hair"/>
      <bottom>
        <color indexed="63"/>
      </bottom>
    </border>
    <border>
      <left style="hair">
        <color theme="6" tint="-0.4999699890613556"/>
      </left>
      <right style="hair"/>
      <top style="hair"/>
      <bottom>
        <color indexed="63"/>
      </bottom>
    </border>
    <border>
      <left style="hair"/>
      <right style="hair">
        <color theme="6" tint="-0.4999699890613556"/>
      </right>
      <top style="hair"/>
      <bottom style="hair"/>
    </border>
    <border>
      <left style="hair">
        <color theme="6" tint="-0.4999699890613556"/>
      </left>
      <right style="hair">
        <color theme="6" tint="-0.4999699890613556"/>
      </right>
      <top style="hair"/>
      <bottom style="hair"/>
    </border>
    <border>
      <left style="hair">
        <color theme="6" tint="-0.4999699890613556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72">
    <xf numFmtId="0" fontId="0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4" fillId="33" borderId="11" xfId="34" applyFont="1" applyFill="1" applyBorder="1" applyAlignment="1" applyProtection="1">
      <alignment horizontal="center" vertical="center"/>
      <protection/>
    </xf>
    <xf numFmtId="0" fontId="4" fillId="34" borderId="12" xfId="34" applyFont="1" applyFill="1" applyBorder="1" applyAlignment="1" applyProtection="1">
      <alignment horizontal="center" vertical="center"/>
      <protection/>
    </xf>
    <xf numFmtId="0" fontId="7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2" fillId="0" borderId="0" xfId="0" applyFont="1" applyAlignment="1">
      <alignment horizontal="left" vertical="center"/>
    </xf>
    <xf numFmtId="0" fontId="73" fillId="0" borderId="13" xfId="0" applyFont="1" applyBorder="1" applyAlignment="1">
      <alignment/>
    </xf>
    <xf numFmtId="0" fontId="0" fillId="0" borderId="0" xfId="0" applyBorder="1" applyAlignment="1">
      <alignment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center" vertical="center"/>
    </xf>
    <xf numFmtId="0" fontId="71" fillId="31" borderId="14" xfId="0" applyFont="1" applyFill="1" applyBorder="1" applyAlignment="1" applyProtection="1">
      <alignment vertical="center"/>
      <protection locked="0"/>
    </xf>
    <xf numFmtId="0" fontId="71" fillId="0" borderId="15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71" fillId="4" borderId="16" xfId="0" applyFont="1" applyFill="1" applyBorder="1" applyAlignment="1">
      <alignment horizontal="right" vertical="center"/>
    </xf>
    <xf numFmtId="0" fontId="71" fillId="0" borderId="15" xfId="0" applyFont="1" applyBorder="1" applyAlignment="1">
      <alignment horizontal="left" vertical="center" wrapText="1"/>
    </xf>
    <xf numFmtId="0" fontId="71" fillId="0" borderId="15" xfId="0" applyFont="1" applyBorder="1" applyAlignment="1">
      <alignment vertical="center"/>
    </xf>
    <xf numFmtId="0" fontId="71" fillId="4" borderId="14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right" vertical="center" indent="1"/>
    </xf>
    <xf numFmtId="0" fontId="75" fillId="0" borderId="0" xfId="0" applyFont="1" applyFill="1" applyAlignment="1" applyProtection="1">
      <alignment horizontal="left" vertical="center"/>
      <protection hidden="1"/>
    </xf>
    <xf numFmtId="0" fontId="75" fillId="0" borderId="10" xfId="0" applyFont="1" applyBorder="1" applyAlignment="1">
      <alignment horizontal="left" vertical="center"/>
    </xf>
    <xf numFmtId="0" fontId="51" fillId="0" borderId="0" xfId="0" applyFont="1" applyAlignment="1">
      <alignment/>
    </xf>
    <xf numFmtId="0" fontId="0" fillId="0" borderId="0" xfId="0" applyFill="1" applyBorder="1" applyAlignment="1">
      <alignment/>
    </xf>
    <xf numFmtId="14" fontId="71" fillId="31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71" fillId="31" borderId="16" xfId="0" applyFont="1" applyFill="1" applyBorder="1" applyAlignment="1" applyProtection="1">
      <alignment vertical="center"/>
      <protection locked="0"/>
    </xf>
    <xf numFmtId="0" fontId="6" fillId="35" borderId="18" xfId="34" applyFont="1" applyFill="1" applyBorder="1" applyAlignment="1" applyProtection="1">
      <alignment horizontal="center" vertical="center"/>
      <protection/>
    </xf>
    <xf numFmtId="0" fontId="76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 wrapText="1"/>
    </xf>
    <xf numFmtId="0" fontId="71" fillId="31" borderId="19" xfId="0" applyFont="1" applyFill="1" applyBorder="1" applyAlignment="1" applyProtection="1">
      <alignment horizontal="center" vertical="center" wrapText="1"/>
      <protection locked="0"/>
    </xf>
    <xf numFmtId="0" fontId="74" fillId="0" borderId="15" xfId="0" applyFont="1" applyBorder="1" applyAlignment="1">
      <alignment horizontal="left" vertical="center"/>
    </xf>
    <xf numFmtId="0" fontId="71" fillId="31" borderId="20" xfId="0" applyFont="1" applyFill="1" applyBorder="1" applyAlignment="1" applyProtection="1">
      <alignment horizontal="center" vertical="center"/>
      <protection locked="0"/>
    </xf>
    <xf numFmtId="0" fontId="71" fillId="4" borderId="21" xfId="0" applyFont="1" applyFill="1" applyBorder="1" applyAlignment="1">
      <alignment horizontal="center" vertical="center"/>
    </xf>
    <xf numFmtId="0" fontId="71" fillId="0" borderId="20" xfId="0" applyFont="1" applyFill="1" applyBorder="1" applyAlignment="1" applyProtection="1">
      <alignment horizontal="center" vertical="center"/>
      <protection/>
    </xf>
    <xf numFmtId="0" fontId="71" fillId="4" borderId="22" xfId="0" applyFont="1" applyFill="1" applyBorder="1" applyAlignment="1">
      <alignment horizontal="center" vertical="center"/>
    </xf>
    <xf numFmtId="0" fontId="71" fillId="4" borderId="23" xfId="0" applyFont="1" applyFill="1" applyBorder="1" applyAlignment="1">
      <alignment horizontal="center" vertical="center"/>
    </xf>
    <xf numFmtId="0" fontId="71" fillId="4" borderId="23" xfId="0" applyFont="1" applyFill="1" applyBorder="1" applyAlignment="1">
      <alignment horizontal="center" vertical="center" wrapText="1"/>
    </xf>
    <xf numFmtId="0" fontId="71" fillId="4" borderId="24" xfId="0" applyFont="1" applyFill="1" applyBorder="1" applyAlignment="1">
      <alignment horizontal="center" vertical="center" wrapText="1"/>
    </xf>
    <xf numFmtId="0" fontId="71" fillId="4" borderId="16" xfId="0" applyFont="1" applyFill="1" applyBorder="1" applyAlignment="1">
      <alignment horizontal="left" vertical="center"/>
    </xf>
    <xf numFmtId="0" fontId="71" fillId="4" borderId="16" xfId="0" applyFont="1" applyFill="1" applyBorder="1" applyAlignment="1">
      <alignment horizontal="center" vertical="center"/>
    </xf>
    <xf numFmtId="0" fontId="77" fillId="4" borderId="16" xfId="0" applyFont="1" applyFill="1" applyBorder="1" applyAlignment="1">
      <alignment horizontal="left" vertical="center"/>
    </xf>
    <xf numFmtId="0" fontId="71" fillId="31" borderId="25" xfId="0" applyFont="1" applyFill="1" applyBorder="1" applyAlignment="1" applyProtection="1">
      <alignment horizontal="center" vertical="center"/>
      <protection locked="0"/>
    </xf>
    <xf numFmtId="0" fontId="71" fillId="31" borderId="19" xfId="0" applyFont="1" applyFill="1" applyBorder="1" applyAlignment="1" applyProtection="1">
      <alignment horizontal="center" vertical="center"/>
      <protection locked="0"/>
    </xf>
    <xf numFmtId="0" fontId="71" fillId="4" borderId="16" xfId="0" applyFont="1" applyFill="1" applyBorder="1" applyAlignment="1">
      <alignment horizontal="right" vertical="center" indent="1"/>
    </xf>
    <xf numFmtId="0" fontId="71" fillId="31" borderId="16" xfId="0" applyFont="1" applyFill="1" applyBorder="1" applyAlignment="1" applyProtection="1">
      <alignment vertical="center" wrapText="1"/>
      <protection locked="0"/>
    </xf>
    <xf numFmtId="0" fontId="71" fillId="4" borderId="16" xfId="0" applyFont="1" applyFill="1" applyBorder="1" applyAlignment="1">
      <alignment horizontal="left" vertical="center"/>
    </xf>
    <xf numFmtId="0" fontId="71" fillId="31" borderId="14" xfId="0" applyFont="1" applyFill="1" applyBorder="1" applyAlignment="1" applyProtection="1">
      <alignment horizontal="center" vertical="center"/>
      <protection locked="0"/>
    </xf>
    <xf numFmtId="0" fontId="71" fillId="4" borderId="16" xfId="0" applyFont="1" applyFill="1" applyBorder="1" applyAlignment="1">
      <alignment horizontal="left" vertical="center"/>
    </xf>
    <xf numFmtId="0" fontId="71" fillId="4" borderId="16" xfId="0" applyFont="1" applyFill="1" applyBorder="1" applyAlignment="1">
      <alignment horizontal="right" vertical="center" indent="1"/>
    </xf>
    <xf numFmtId="0" fontId="0" fillId="0" borderId="0" xfId="0" applyFont="1" applyBorder="1" applyAlignment="1">
      <alignment horizontal="center" vertical="center"/>
    </xf>
    <xf numFmtId="0" fontId="6" fillId="36" borderId="26" xfId="34" applyFont="1" applyFill="1" applyBorder="1" applyAlignment="1" applyProtection="1">
      <alignment horizontal="center" vertical="center"/>
      <protection/>
    </xf>
    <xf numFmtId="0" fontId="71" fillId="0" borderId="27" xfId="0" applyFont="1" applyFill="1" applyBorder="1" applyAlignment="1">
      <alignment vertical="center"/>
    </xf>
    <xf numFmtId="0" fontId="71" fillId="0" borderId="28" xfId="0" applyFont="1" applyFill="1" applyBorder="1" applyAlignment="1">
      <alignment vertical="center"/>
    </xf>
    <xf numFmtId="0" fontId="77" fillId="4" borderId="29" xfId="0" applyFont="1" applyFill="1" applyBorder="1" applyAlignment="1">
      <alignment horizontal="left" vertical="center"/>
    </xf>
    <xf numFmtId="0" fontId="71" fillId="4" borderId="30" xfId="0" applyFont="1" applyFill="1" applyBorder="1" applyAlignment="1">
      <alignment horizontal="center" vertical="center"/>
    </xf>
    <xf numFmtId="0" fontId="71" fillId="0" borderId="27" xfId="0" applyFont="1" applyBorder="1" applyAlignment="1">
      <alignment/>
    </xf>
    <xf numFmtId="0" fontId="71" fillId="0" borderId="28" xfId="0" applyFont="1" applyBorder="1" applyAlignment="1">
      <alignment/>
    </xf>
    <xf numFmtId="0" fontId="69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4" fillId="0" borderId="27" xfId="0" applyFont="1" applyBorder="1" applyAlignment="1">
      <alignment horizontal="left" vertical="center"/>
    </xf>
    <xf numFmtId="0" fontId="71" fillId="0" borderId="28" xfId="0" applyFont="1" applyBorder="1" applyAlignment="1">
      <alignment vertical="center"/>
    </xf>
    <xf numFmtId="14" fontId="71" fillId="31" borderId="31" xfId="0" applyNumberFormat="1" applyFont="1" applyFill="1" applyBorder="1" applyAlignment="1" applyProtection="1">
      <alignment horizontal="center" vertical="center"/>
      <protection locked="0"/>
    </xf>
    <xf numFmtId="0" fontId="71" fillId="0" borderId="27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1" fillId="4" borderId="29" xfId="0" applyFont="1" applyFill="1" applyBorder="1" applyAlignment="1">
      <alignment horizontal="left" vertical="center"/>
    </xf>
    <xf numFmtId="0" fontId="71" fillId="4" borderId="32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71" fillId="31" borderId="30" xfId="0" applyFont="1" applyFill="1" applyBorder="1" applyAlignment="1" applyProtection="1">
      <alignment vertical="center"/>
      <protection locked="0"/>
    </xf>
    <xf numFmtId="0" fontId="74" fillId="0" borderId="27" xfId="0" applyFont="1" applyFill="1" applyBorder="1" applyAlignment="1">
      <alignment horizontal="center" vertical="center"/>
    </xf>
    <xf numFmtId="0" fontId="71" fillId="0" borderId="33" xfId="0" applyFont="1" applyBorder="1" applyAlignment="1">
      <alignment horizontal="left" vertical="center" wrapText="1"/>
    </xf>
    <xf numFmtId="3" fontId="15" fillId="37" borderId="34" xfId="33" applyNumberFormat="1" applyFont="1" applyFill="1" applyBorder="1" applyAlignment="1" applyProtection="1">
      <alignment horizontal="center" vertical="center" wrapText="1"/>
      <protection locked="0"/>
    </xf>
    <xf numFmtId="3" fontId="15" fillId="37" borderId="35" xfId="33" applyNumberFormat="1" applyFont="1" applyFill="1" applyBorder="1" applyAlignment="1" applyProtection="1">
      <alignment horizontal="center" vertical="center" wrapText="1"/>
      <protection locked="0"/>
    </xf>
    <xf numFmtId="9" fontId="7" fillId="0" borderId="36" xfId="61" applyFont="1" applyFill="1" applyBorder="1" applyAlignment="1" applyProtection="1">
      <alignment horizontal="center" vertical="center" wrapText="1"/>
      <protection hidden="1"/>
    </xf>
    <xf numFmtId="9" fontId="16" fillId="37" borderId="34" xfId="0" applyNumberFormat="1" applyFont="1" applyFill="1" applyBorder="1" applyAlignment="1" applyProtection="1">
      <alignment horizontal="center" vertical="center" wrapText="1"/>
      <protection locked="0"/>
    </xf>
    <xf numFmtId="3" fontId="15" fillId="37" borderId="37" xfId="33" applyNumberFormat="1" applyFont="1" applyFill="1" applyBorder="1" applyAlignment="1" applyProtection="1">
      <alignment horizontal="center" vertical="center" wrapText="1"/>
      <protection locked="0"/>
    </xf>
    <xf numFmtId="0" fontId="78" fillId="4" borderId="38" xfId="0" applyFont="1" applyFill="1" applyBorder="1" applyAlignment="1">
      <alignment horizontal="right" vertical="center" wrapText="1"/>
    </xf>
    <xf numFmtId="0" fontId="71" fillId="31" borderId="16" xfId="0" applyFont="1" applyFill="1" applyBorder="1" applyAlignment="1" applyProtection="1">
      <alignment horizontal="center" vertical="center" wrapText="1"/>
      <protection locked="0"/>
    </xf>
    <xf numFmtId="0" fontId="79" fillId="0" borderId="0" xfId="0" applyFont="1" applyBorder="1" applyAlignment="1">
      <alignment horizontal="center" vertical="center" wrapText="1"/>
    </xf>
    <xf numFmtId="0" fontId="77" fillId="4" borderId="34" xfId="0" applyFont="1" applyFill="1" applyBorder="1" applyAlignment="1">
      <alignment horizontal="center" vertical="center" wrapText="1"/>
    </xf>
    <xf numFmtId="0" fontId="71" fillId="31" borderId="34" xfId="0" applyFont="1" applyFill="1" applyBorder="1" applyAlignment="1" applyProtection="1">
      <alignment vertical="center" wrapText="1"/>
      <protection locked="0"/>
    </xf>
    <xf numFmtId="0" fontId="71" fillId="31" borderId="34" xfId="0" applyFont="1" applyFill="1" applyBorder="1" applyAlignment="1" applyProtection="1">
      <alignment horizontal="left" vertical="center" wrapText="1"/>
      <protection locked="0"/>
    </xf>
    <xf numFmtId="0" fontId="71" fillId="31" borderId="38" xfId="0" applyFont="1" applyFill="1" applyBorder="1" applyAlignment="1" applyProtection="1">
      <alignment horizontal="center" vertical="center" wrapText="1"/>
      <protection locked="0"/>
    </xf>
    <xf numFmtId="0" fontId="69" fillId="0" borderId="1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80" fillId="0" borderId="0" xfId="0" applyFont="1" applyAlignment="1">
      <alignment horizontal="right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14" fontId="45" fillId="37" borderId="34" xfId="3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77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81" fillId="0" borderId="0" xfId="0" applyFont="1" applyFill="1" applyAlignment="1">
      <alignment horizontal="center" vertical="center" wrapText="1"/>
    </xf>
    <xf numFmtId="0" fontId="71" fillId="0" borderId="0" xfId="0" applyFont="1" applyFill="1" applyBorder="1" applyAlignment="1">
      <alignment wrapText="1"/>
    </xf>
    <xf numFmtId="0" fontId="76" fillId="0" borderId="0" xfId="0" applyFont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38" borderId="11" xfId="34" applyFont="1" applyFill="1" applyBorder="1" applyAlignment="1" applyProtection="1">
      <alignment horizontal="center" vertical="center" wrapText="1"/>
      <protection/>
    </xf>
    <xf numFmtId="0" fontId="4" fillId="39" borderId="12" xfId="34" applyFont="1" applyFill="1" applyBorder="1" applyAlignment="1" applyProtection="1">
      <alignment horizontal="center" vertical="center" wrapText="1"/>
      <protection/>
    </xf>
    <xf numFmtId="0" fontId="71" fillId="0" borderId="0" xfId="0" applyFont="1" applyFill="1" applyBorder="1" applyAlignment="1">
      <alignment vertical="center" wrapText="1"/>
    </xf>
    <xf numFmtId="0" fontId="76" fillId="0" borderId="39" xfId="0" applyFont="1" applyBorder="1" applyAlignment="1">
      <alignment horizontal="left" vertical="center" wrapText="1"/>
    </xf>
    <xf numFmtId="0" fontId="71" fillId="31" borderId="40" xfId="0" applyFont="1" applyFill="1" applyBorder="1" applyAlignment="1" applyProtection="1">
      <alignment horizontal="center" vertical="center" wrapText="1"/>
      <protection locked="0"/>
    </xf>
    <xf numFmtId="0" fontId="71" fillId="31" borderId="41" xfId="0" applyFont="1" applyFill="1" applyBorder="1" applyAlignment="1" applyProtection="1">
      <alignment vertical="center" wrapText="1"/>
      <protection locked="0"/>
    </xf>
    <xf numFmtId="0" fontId="0" fillId="0" borderId="42" xfId="0" applyFill="1" applyBorder="1" applyAlignment="1">
      <alignment vertical="center" wrapText="1"/>
    </xf>
    <xf numFmtId="0" fontId="71" fillId="4" borderId="21" xfId="0" applyFont="1" applyFill="1" applyBorder="1" applyAlignment="1">
      <alignment vertical="center" wrapText="1"/>
    </xf>
    <xf numFmtId="0" fontId="71" fillId="4" borderId="24" xfId="0" applyFont="1" applyFill="1" applyBorder="1" applyAlignment="1">
      <alignment vertical="center" wrapText="1"/>
    </xf>
    <xf numFmtId="0" fontId="71" fillId="31" borderId="43" xfId="0" applyFont="1" applyFill="1" applyBorder="1" applyAlignment="1" applyProtection="1">
      <alignment vertical="center" wrapText="1"/>
      <protection locked="0"/>
    </xf>
    <xf numFmtId="0" fontId="71" fillId="31" borderId="44" xfId="0" applyFont="1" applyFill="1" applyBorder="1" applyAlignment="1" applyProtection="1">
      <alignment vertical="center" wrapText="1"/>
      <protection locked="0"/>
    </xf>
    <xf numFmtId="0" fontId="71" fillId="0" borderId="15" xfId="0" applyFont="1" applyFill="1" applyBorder="1" applyAlignment="1">
      <alignment vertical="center" wrapText="1"/>
    </xf>
    <xf numFmtId="0" fontId="71" fillId="0" borderId="0" xfId="0" applyFont="1" applyBorder="1" applyAlignment="1">
      <alignment wrapText="1"/>
    </xf>
    <xf numFmtId="0" fontId="74" fillId="0" borderId="45" xfId="0" applyFont="1" applyBorder="1" applyAlignment="1">
      <alignment horizontal="left" vertical="center" wrapText="1"/>
    </xf>
    <xf numFmtId="0" fontId="71" fillId="0" borderId="45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0" fontId="71" fillId="0" borderId="33" xfId="0" applyFont="1" applyBorder="1" applyAlignment="1">
      <alignment vertical="center" wrapText="1"/>
    </xf>
    <xf numFmtId="14" fontId="71" fillId="31" borderId="34" xfId="0" applyNumberFormat="1" applyFont="1" applyFill="1" applyBorder="1" applyAlignment="1" applyProtection="1">
      <alignment horizontal="center" vertical="center" wrapText="1"/>
      <protection locked="0"/>
    </xf>
    <xf numFmtId="0" fontId="71" fillId="4" borderId="46" xfId="0" applyFont="1" applyFill="1" applyBorder="1" applyAlignment="1">
      <alignment horizontal="right" vertical="center" wrapText="1"/>
    </xf>
    <xf numFmtId="0" fontId="71" fillId="0" borderId="38" xfId="0" applyFont="1" applyBorder="1" applyAlignment="1">
      <alignment wrapText="1"/>
    </xf>
    <xf numFmtId="0" fontId="71" fillId="0" borderId="33" xfId="0" applyFont="1" applyBorder="1" applyAlignment="1">
      <alignment wrapText="1"/>
    </xf>
    <xf numFmtId="0" fontId="71" fillId="0" borderId="35" xfId="0" applyFont="1" applyBorder="1" applyAlignment="1">
      <alignment wrapText="1"/>
    </xf>
    <xf numFmtId="0" fontId="71" fillId="4" borderId="40" xfId="0" applyFont="1" applyFill="1" applyBorder="1" applyAlignment="1">
      <alignment horizontal="center" vertical="center" wrapText="1"/>
    </xf>
    <xf numFmtId="0" fontId="71" fillId="31" borderId="34" xfId="0" applyFont="1" applyFill="1" applyBorder="1" applyAlignment="1" applyProtection="1">
      <alignment horizontal="center" vertical="center" wrapText="1"/>
      <protection locked="0"/>
    </xf>
    <xf numFmtId="0" fontId="71" fillId="4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1" fillId="0" borderId="14" xfId="0" applyFont="1" applyBorder="1" applyAlignment="1">
      <alignment vertical="center" wrapText="1"/>
    </xf>
    <xf numFmtId="0" fontId="71" fillId="0" borderId="35" xfId="0" applyFont="1" applyBorder="1" applyAlignment="1">
      <alignment vertical="center" wrapText="1"/>
    </xf>
    <xf numFmtId="0" fontId="71" fillId="4" borderId="47" xfId="0" applyFont="1" applyFill="1" applyBorder="1" applyAlignment="1">
      <alignment horizontal="center" vertical="center" wrapText="1"/>
    </xf>
    <xf numFmtId="14" fontId="71" fillId="31" borderId="48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45" xfId="0" applyFont="1" applyBorder="1" applyAlignment="1">
      <alignment wrapText="1"/>
    </xf>
    <xf numFmtId="0" fontId="71" fillId="4" borderId="41" xfId="0" applyFont="1" applyFill="1" applyBorder="1" applyAlignment="1">
      <alignment horizontal="right" vertical="center" wrapText="1"/>
    </xf>
    <xf numFmtId="0" fontId="71" fillId="4" borderId="16" xfId="0" applyFont="1" applyFill="1" applyBorder="1" applyAlignment="1">
      <alignment horizontal="right" vertical="center" wrapText="1"/>
    </xf>
    <xf numFmtId="0" fontId="71" fillId="0" borderId="14" xfId="0" applyFont="1" applyBorder="1" applyAlignment="1">
      <alignment wrapText="1"/>
    </xf>
    <xf numFmtId="0" fontId="75" fillId="0" borderId="0" xfId="0" applyFont="1" applyFill="1" applyAlignment="1" applyProtection="1">
      <alignment horizontal="left" vertical="center" wrapText="1"/>
      <protection hidden="1"/>
    </xf>
    <xf numFmtId="0" fontId="71" fillId="0" borderId="27" xfId="0" applyFont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71" fillId="0" borderId="28" xfId="0" applyFont="1" applyBorder="1" applyAlignment="1">
      <alignment vertical="center" wrapText="1"/>
    </xf>
    <xf numFmtId="0" fontId="74" fillId="0" borderId="0" xfId="0" applyFont="1" applyBorder="1" applyAlignment="1">
      <alignment horizontal="left" vertical="center" wrapText="1"/>
    </xf>
    <xf numFmtId="0" fontId="71" fillId="0" borderId="0" xfId="0" applyFont="1" applyBorder="1" applyAlignment="1">
      <alignment horizontal="center" vertical="center" wrapText="1"/>
    </xf>
    <xf numFmtId="14" fontId="71" fillId="31" borderId="16" xfId="0" applyNumberFormat="1" applyFont="1" applyFill="1" applyBorder="1" applyAlignment="1" applyProtection="1">
      <alignment horizontal="center" vertical="center" wrapText="1"/>
      <protection locked="0"/>
    </xf>
    <xf numFmtId="0" fontId="71" fillId="4" borderId="16" xfId="0" applyFont="1" applyFill="1" applyBorder="1" applyAlignment="1">
      <alignment horizontal="left" vertical="center" wrapText="1"/>
    </xf>
    <xf numFmtId="0" fontId="77" fillId="4" borderId="16" xfId="0" applyFont="1" applyFill="1" applyBorder="1" applyAlignment="1">
      <alignment horizontal="left"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69" fillId="0" borderId="49" xfId="0" applyFont="1" applyFill="1" applyBorder="1" applyAlignment="1">
      <alignment horizontal="center" vertical="center" wrapText="1"/>
    </xf>
    <xf numFmtId="0" fontId="71" fillId="31" borderId="47" xfId="0" applyFont="1" applyFill="1" applyBorder="1" applyAlignment="1" applyProtection="1">
      <alignment horizontal="center" vertical="center" wrapText="1"/>
      <protection locked="0"/>
    </xf>
    <xf numFmtId="0" fontId="71" fillId="31" borderId="38" xfId="0" applyFont="1" applyFill="1" applyBorder="1" applyAlignment="1" applyProtection="1">
      <alignment vertical="center" wrapText="1"/>
      <protection locked="0"/>
    </xf>
    <xf numFmtId="0" fontId="71" fillId="31" borderId="14" xfId="0" applyFont="1" applyFill="1" applyBorder="1" applyAlignment="1" applyProtection="1">
      <alignment vertical="center" wrapText="1"/>
      <protection locked="0"/>
    </xf>
    <xf numFmtId="0" fontId="82" fillId="0" borderId="0" xfId="0" applyFont="1" applyBorder="1" applyAlignment="1">
      <alignment horizontal="left" vertical="center" wrapText="1"/>
    </xf>
    <xf numFmtId="0" fontId="6" fillId="40" borderId="18" xfId="34" applyFont="1" applyFill="1" applyBorder="1" applyAlignment="1" applyProtection="1">
      <alignment horizontal="center" vertical="center" wrapText="1"/>
      <protection/>
    </xf>
    <xf numFmtId="0" fontId="14" fillId="16" borderId="15" xfId="0" applyFont="1" applyFill="1" applyBorder="1" applyAlignment="1" applyProtection="1">
      <alignment horizontal="left" vertical="center" wrapText="1"/>
      <protection hidden="1"/>
    </xf>
    <xf numFmtId="0" fontId="83" fillId="0" borderId="16" xfId="0" applyFont="1" applyBorder="1" applyAlignment="1">
      <alignment horizontal="left" vertical="center" wrapText="1"/>
    </xf>
    <xf numFmtId="0" fontId="77" fillId="4" borderId="16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 applyProtection="1">
      <alignment vertical="center" wrapText="1"/>
      <protection locked="0"/>
    </xf>
    <xf numFmtId="0" fontId="83" fillId="0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vertical="center" wrapText="1"/>
    </xf>
    <xf numFmtId="0" fontId="71" fillId="31" borderId="50" xfId="0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horizontal="left" vertical="center" wrapText="1"/>
    </xf>
    <xf numFmtId="0" fontId="71" fillId="0" borderId="15" xfId="0" applyFont="1" applyBorder="1" applyAlignment="1">
      <alignment horizontal="center" vertical="center" wrapText="1"/>
    </xf>
    <xf numFmtId="0" fontId="71" fillId="0" borderId="15" xfId="0" applyFont="1" applyBorder="1" applyAlignment="1">
      <alignment vertical="center" wrapText="1"/>
    </xf>
    <xf numFmtId="0" fontId="71" fillId="0" borderId="0" xfId="0" applyFont="1" applyFill="1" applyAlignment="1" applyProtection="1">
      <alignment vertical="center" wrapText="1"/>
      <protection hidden="1"/>
    </xf>
    <xf numFmtId="0" fontId="71" fillId="0" borderId="0" xfId="0" applyFont="1" applyBorder="1" applyAlignment="1" applyProtection="1">
      <alignment vertical="center" wrapText="1"/>
      <protection hidden="1"/>
    </xf>
    <xf numFmtId="0" fontId="74" fillId="0" borderId="0" xfId="0" applyFont="1" applyBorder="1" applyAlignment="1">
      <alignment horizontal="left" wrapText="1"/>
    </xf>
    <xf numFmtId="0" fontId="71" fillId="31" borderId="51" xfId="0" applyFont="1" applyFill="1" applyBorder="1" applyAlignment="1" applyProtection="1">
      <alignment vertical="center" wrapText="1"/>
      <protection locked="0"/>
    </xf>
    <xf numFmtId="0" fontId="71" fillId="31" borderId="36" xfId="0" applyFont="1" applyFill="1" applyBorder="1" applyAlignment="1" applyProtection="1">
      <alignment vertical="center" wrapText="1"/>
      <protection locked="0"/>
    </xf>
    <xf numFmtId="0" fontId="84" fillId="0" borderId="0" xfId="45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1" fillId="0" borderId="0" xfId="0" applyFont="1" applyAlignment="1">
      <alignment horizontal="center" vertical="top" wrapText="1"/>
    </xf>
    <xf numFmtId="0" fontId="77" fillId="4" borderId="34" xfId="0" applyFont="1" applyFill="1" applyBorder="1" applyAlignment="1">
      <alignment horizontal="center" vertical="center" wrapText="1"/>
    </xf>
    <xf numFmtId="0" fontId="71" fillId="31" borderId="34" xfId="0" applyFont="1" applyFill="1" applyBorder="1" applyAlignment="1" applyProtection="1">
      <alignment vertical="center" wrapText="1"/>
      <protection locked="0"/>
    </xf>
    <xf numFmtId="0" fontId="71" fillId="4" borderId="32" xfId="0" applyFont="1" applyFill="1" applyBorder="1" applyAlignment="1">
      <alignment horizontal="left" vertical="center"/>
    </xf>
    <xf numFmtId="0" fontId="71" fillId="4" borderId="14" xfId="0" applyFont="1" applyFill="1" applyBorder="1" applyAlignment="1">
      <alignment horizontal="left" vertical="center"/>
    </xf>
    <xf numFmtId="0" fontId="71" fillId="31" borderId="14" xfId="0" applyFont="1" applyFill="1" applyBorder="1" applyAlignment="1" applyProtection="1">
      <alignment horizontal="center" vertical="center" wrapText="1"/>
      <protection locked="0"/>
    </xf>
    <xf numFmtId="0" fontId="71" fillId="31" borderId="31" xfId="0" applyFont="1" applyFill="1" applyBorder="1" applyAlignment="1" applyProtection="1">
      <alignment horizontal="center" vertical="center" wrapText="1"/>
      <protection locked="0"/>
    </xf>
    <xf numFmtId="0" fontId="71" fillId="31" borderId="32" xfId="0" applyFont="1" applyFill="1" applyBorder="1" applyAlignment="1" applyProtection="1">
      <alignment horizontal="center" vertical="center"/>
      <protection locked="0"/>
    </xf>
    <xf numFmtId="0" fontId="71" fillId="31" borderId="14" xfId="0" applyFont="1" applyFill="1" applyBorder="1" applyAlignment="1" applyProtection="1">
      <alignment horizontal="center" vertical="center"/>
      <protection locked="0"/>
    </xf>
    <xf numFmtId="0" fontId="71" fillId="31" borderId="31" xfId="0" applyFont="1" applyFill="1" applyBorder="1" applyAlignment="1" applyProtection="1">
      <alignment horizontal="center" vertical="center"/>
      <protection locked="0"/>
    </xf>
    <xf numFmtId="0" fontId="71" fillId="31" borderId="32" xfId="0" applyFont="1" applyFill="1" applyBorder="1" applyAlignment="1" applyProtection="1">
      <alignment horizontal="left" vertical="center" wrapText="1" indent="1"/>
      <protection locked="0"/>
    </xf>
    <xf numFmtId="0" fontId="71" fillId="31" borderId="14" xfId="0" applyFont="1" applyFill="1" applyBorder="1" applyAlignment="1" applyProtection="1">
      <alignment horizontal="left" vertical="center" wrapText="1" indent="1"/>
      <protection locked="0"/>
    </xf>
    <xf numFmtId="0" fontId="71" fillId="31" borderId="31" xfId="0" applyFont="1" applyFill="1" applyBorder="1" applyAlignment="1" applyProtection="1">
      <alignment horizontal="left" vertical="center" wrapText="1" indent="1"/>
      <protection locked="0"/>
    </xf>
    <xf numFmtId="0" fontId="71" fillId="31" borderId="14" xfId="0" applyFont="1" applyFill="1" applyBorder="1" applyAlignment="1" applyProtection="1">
      <alignment horizontal="left" vertical="center"/>
      <protection locked="0"/>
    </xf>
    <xf numFmtId="0" fontId="71" fillId="31" borderId="31" xfId="0" applyFont="1" applyFill="1" applyBorder="1" applyAlignment="1" applyProtection="1">
      <alignment horizontal="left" vertical="center"/>
      <protection locked="0"/>
    </xf>
    <xf numFmtId="0" fontId="71" fillId="31" borderId="16" xfId="0" applyFont="1" applyFill="1" applyBorder="1" applyAlignment="1" applyProtection="1">
      <alignment horizontal="left" vertical="center" wrapText="1"/>
      <protection locked="0"/>
    </xf>
    <xf numFmtId="0" fontId="71" fillId="31" borderId="16" xfId="0" applyFont="1" applyFill="1" applyBorder="1" applyAlignment="1" applyProtection="1">
      <alignment horizontal="left" vertical="center"/>
      <protection locked="0"/>
    </xf>
    <xf numFmtId="0" fontId="77" fillId="4" borderId="32" xfId="0" applyFont="1" applyFill="1" applyBorder="1" applyAlignment="1">
      <alignment horizontal="left" vertical="center"/>
    </xf>
    <xf numFmtId="0" fontId="77" fillId="4" borderId="14" xfId="0" applyFont="1" applyFill="1" applyBorder="1" applyAlignment="1">
      <alignment horizontal="left" vertical="center"/>
    </xf>
    <xf numFmtId="0" fontId="71" fillId="31" borderId="30" xfId="0" applyFont="1" applyFill="1" applyBorder="1" applyAlignment="1" applyProtection="1">
      <alignment horizontal="left" vertical="center"/>
      <protection locked="0"/>
    </xf>
    <xf numFmtId="0" fontId="77" fillId="4" borderId="32" xfId="0" applyFont="1" applyFill="1" applyBorder="1" applyAlignment="1" applyProtection="1">
      <alignment horizontal="left" vertical="center"/>
      <protection locked="0"/>
    </xf>
    <xf numFmtId="0" fontId="77" fillId="4" borderId="14" xfId="0" applyFont="1" applyFill="1" applyBorder="1" applyAlignment="1" applyProtection="1">
      <alignment horizontal="left" vertical="center"/>
      <protection locked="0"/>
    </xf>
    <xf numFmtId="0" fontId="71" fillId="31" borderId="14" xfId="0" applyFont="1" applyFill="1" applyBorder="1" applyAlignment="1" applyProtection="1">
      <alignment horizontal="left" vertical="center" wrapText="1"/>
      <protection locked="0"/>
    </xf>
    <xf numFmtId="0" fontId="71" fillId="31" borderId="31" xfId="0" applyFont="1" applyFill="1" applyBorder="1" applyAlignment="1" applyProtection="1">
      <alignment horizontal="left" vertical="center" wrapText="1"/>
      <protection locked="0"/>
    </xf>
    <xf numFmtId="0" fontId="83" fillId="31" borderId="14" xfId="0" applyFont="1" applyFill="1" applyBorder="1" applyAlignment="1" applyProtection="1">
      <alignment horizontal="center" vertical="center" wrapText="1"/>
      <protection locked="0"/>
    </xf>
    <xf numFmtId="0" fontId="83" fillId="31" borderId="31" xfId="0" applyFont="1" applyFill="1" applyBorder="1" applyAlignment="1" applyProtection="1">
      <alignment horizontal="center" vertical="center" wrapText="1"/>
      <protection locked="0"/>
    </xf>
    <xf numFmtId="49" fontId="71" fillId="31" borderId="16" xfId="0" applyNumberFormat="1" applyFont="1" applyFill="1" applyBorder="1" applyAlignment="1" applyProtection="1">
      <alignment horizontal="center" vertical="center"/>
      <protection locked="0"/>
    </xf>
    <xf numFmtId="0" fontId="71" fillId="31" borderId="23" xfId="0" applyFont="1" applyFill="1" applyBorder="1" applyAlignment="1" applyProtection="1">
      <alignment horizontal="center" vertical="center"/>
      <protection locked="0"/>
    </xf>
    <xf numFmtId="0" fontId="71" fillId="31" borderId="52" xfId="0" applyFont="1" applyFill="1" applyBorder="1" applyAlignment="1" applyProtection="1">
      <alignment horizontal="center" vertical="center"/>
      <protection locked="0"/>
    </xf>
    <xf numFmtId="0" fontId="74" fillId="0" borderId="53" xfId="0" applyFont="1" applyFill="1" applyBorder="1" applyAlignment="1" applyProtection="1">
      <alignment horizontal="center" vertical="center"/>
      <protection/>
    </xf>
    <xf numFmtId="0" fontId="74" fillId="0" borderId="20" xfId="0" applyFont="1" applyFill="1" applyBorder="1" applyAlignment="1" applyProtection="1">
      <alignment horizontal="center" vertical="center"/>
      <protection/>
    </xf>
    <xf numFmtId="0" fontId="71" fillId="31" borderId="22" xfId="0" applyFont="1" applyFill="1" applyBorder="1" applyAlignment="1" applyProtection="1">
      <alignment horizontal="center" vertical="center"/>
      <protection locked="0"/>
    </xf>
    <xf numFmtId="0" fontId="71" fillId="4" borderId="54" xfId="0" applyFont="1" applyFill="1" applyBorder="1" applyAlignment="1">
      <alignment horizontal="center" vertical="center" wrapText="1"/>
    </xf>
    <xf numFmtId="0" fontId="71" fillId="4" borderId="54" xfId="0" applyFont="1" applyFill="1" applyBorder="1" applyAlignment="1">
      <alignment horizontal="center" vertical="center"/>
    </xf>
    <xf numFmtId="0" fontId="71" fillId="4" borderId="55" xfId="0" applyFont="1" applyFill="1" applyBorder="1" applyAlignment="1">
      <alignment horizontal="center" vertical="center"/>
    </xf>
    <xf numFmtId="0" fontId="71" fillId="4" borderId="56" xfId="0" applyFont="1" applyFill="1" applyBorder="1" applyAlignment="1">
      <alignment horizontal="center" vertical="center"/>
    </xf>
    <xf numFmtId="0" fontId="71" fillId="4" borderId="57" xfId="0" applyFont="1" applyFill="1" applyBorder="1" applyAlignment="1">
      <alignment horizontal="center" vertical="center"/>
    </xf>
    <xf numFmtId="0" fontId="74" fillId="31" borderId="53" xfId="0" applyFont="1" applyFill="1" applyBorder="1" applyAlignment="1" applyProtection="1">
      <alignment horizontal="center" vertical="center"/>
      <protection locked="0"/>
    </xf>
    <xf numFmtId="0" fontId="74" fillId="31" borderId="20" xfId="0" applyFont="1" applyFill="1" applyBorder="1" applyAlignment="1" applyProtection="1">
      <alignment horizontal="center" vertical="center"/>
      <protection locked="0"/>
    </xf>
    <xf numFmtId="0" fontId="71" fillId="4" borderId="21" xfId="0" applyFont="1" applyFill="1" applyBorder="1" applyAlignment="1">
      <alignment horizontal="center" vertical="center"/>
    </xf>
    <xf numFmtId="0" fontId="71" fillId="4" borderId="21" xfId="0" applyFont="1" applyFill="1" applyBorder="1" applyAlignment="1">
      <alignment horizontal="center" vertical="center" wrapText="1"/>
    </xf>
    <xf numFmtId="0" fontId="71" fillId="4" borderId="24" xfId="0" applyFont="1" applyFill="1" applyBorder="1" applyAlignment="1">
      <alignment horizontal="center" vertical="center"/>
    </xf>
    <xf numFmtId="0" fontId="74" fillId="4" borderId="58" xfId="0" applyFont="1" applyFill="1" applyBorder="1" applyAlignment="1">
      <alignment horizontal="center" vertical="center"/>
    </xf>
    <xf numFmtId="0" fontId="74" fillId="4" borderId="21" xfId="0" applyFont="1" applyFill="1" applyBorder="1" applyAlignment="1">
      <alignment horizontal="center" vertical="center"/>
    </xf>
    <xf numFmtId="0" fontId="71" fillId="31" borderId="59" xfId="0" applyFont="1" applyFill="1" applyBorder="1" applyAlignment="1" applyProtection="1">
      <alignment horizontal="center" vertical="center"/>
      <protection locked="0"/>
    </xf>
    <xf numFmtId="0" fontId="71" fillId="4" borderId="59" xfId="0" applyFont="1" applyFill="1" applyBorder="1" applyAlignment="1">
      <alignment horizontal="center" vertical="center" wrapText="1"/>
    </xf>
    <xf numFmtId="0" fontId="71" fillId="4" borderId="60" xfId="0" applyFont="1" applyFill="1" applyBorder="1" applyAlignment="1">
      <alignment horizontal="center" vertical="center" wrapText="1"/>
    </xf>
    <xf numFmtId="0" fontId="71" fillId="31" borderId="61" xfId="0" applyFont="1" applyFill="1" applyBorder="1" applyAlignment="1" applyProtection="1">
      <alignment horizontal="center" vertical="center"/>
      <protection locked="0"/>
    </xf>
    <xf numFmtId="0" fontId="71" fillId="31" borderId="62" xfId="0" applyFont="1" applyFill="1" applyBorder="1" applyAlignment="1" applyProtection="1">
      <alignment horizontal="center" vertical="center"/>
      <protection locked="0"/>
    </xf>
    <xf numFmtId="0" fontId="71" fillId="31" borderId="20" xfId="0" applyFont="1" applyFill="1" applyBorder="1" applyAlignment="1" applyProtection="1">
      <alignment horizontal="center" vertical="center"/>
      <protection locked="0"/>
    </xf>
    <xf numFmtId="0" fontId="71" fillId="31" borderId="20" xfId="0" applyFont="1" applyFill="1" applyBorder="1" applyAlignment="1" applyProtection="1">
      <alignment horizontal="center" vertical="center" wrapText="1"/>
      <protection locked="0"/>
    </xf>
    <xf numFmtId="0" fontId="71" fillId="31" borderId="50" xfId="0" applyFont="1" applyFill="1" applyBorder="1" applyAlignment="1" applyProtection="1">
      <alignment horizontal="center" vertical="center"/>
      <protection locked="0"/>
    </xf>
    <xf numFmtId="49" fontId="71" fillId="31" borderId="14" xfId="0" applyNumberFormat="1" applyFont="1" applyFill="1" applyBorder="1" applyAlignment="1" applyProtection="1">
      <alignment horizontal="center" vertical="center"/>
      <protection locked="0"/>
    </xf>
    <xf numFmtId="0" fontId="71" fillId="4" borderId="38" xfId="0" applyFont="1" applyFill="1" applyBorder="1" applyAlignment="1">
      <alignment horizontal="center" vertical="center" wrapText="1"/>
    </xf>
    <xf numFmtId="0" fontId="71" fillId="4" borderId="33" xfId="0" applyFont="1" applyFill="1" applyBorder="1" applyAlignment="1">
      <alignment horizontal="center" vertical="center" wrapText="1"/>
    </xf>
    <xf numFmtId="0" fontId="71" fillId="31" borderId="38" xfId="0" applyFont="1" applyFill="1" applyBorder="1" applyAlignment="1" applyProtection="1">
      <alignment horizontal="left" vertical="center" wrapText="1"/>
      <protection locked="0"/>
    </xf>
    <xf numFmtId="0" fontId="71" fillId="31" borderId="35" xfId="0" applyFont="1" applyFill="1" applyBorder="1" applyAlignment="1" applyProtection="1">
      <alignment horizontal="left" vertical="center" wrapText="1"/>
      <protection locked="0"/>
    </xf>
    <xf numFmtId="0" fontId="71" fillId="31" borderId="33" xfId="0" applyFont="1" applyFill="1" applyBorder="1" applyAlignment="1" applyProtection="1">
      <alignment horizontal="left" vertical="center" wrapText="1"/>
      <protection locked="0"/>
    </xf>
    <xf numFmtId="0" fontId="79" fillId="0" borderId="0" xfId="0" applyFont="1" applyBorder="1" applyAlignment="1">
      <alignment horizontal="center" vertical="center" wrapText="1"/>
    </xf>
    <xf numFmtId="0" fontId="77" fillId="4" borderId="38" xfId="0" applyFont="1" applyFill="1" applyBorder="1" applyAlignment="1">
      <alignment horizontal="left" vertical="center" wrapText="1"/>
    </xf>
    <xf numFmtId="0" fontId="77" fillId="4" borderId="33" xfId="0" applyFont="1" applyFill="1" applyBorder="1" applyAlignment="1">
      <alignment horizontal="left" vertical="center" wrapText="1"/>
    </xf>
    <xf numFmtId="0" fontId="77" fillId="4" borderId="35" xfId="0" applyFont="1" applyFill="1" applyBorder="1" applyAlignment="1">
      <alignment horizontal="left" vertical="center" wrapText="1"/>
    </xf>
    <xf numFmtId="0" fontId="71" fillId="31" borderId="63" xfId="0" applyFont="1" applyFill="1" applyBorder="1" applyAlignment="1" applyProtection="1">
      <alignment horizontal="center" vertical="center" wrapText="1"/>
      <protection locked="0"/>
    </xf>
    <xf numFmtId="0" fontId="71" fillId="31" borderId="45" xfId="0" applyFont="1" applyFill="1" applyBorder="1" applyAlignment="1" applyProtection="1">
      <alignment horizontal="center" vertical="center" wrapText="1"/>
      <protection locked="0"/>
    </xf>
    <xf numFmtId="0" fontId="71" fillId="31" borderId="64" xfId="0" applyFont="1" applyFill="1" applyBorder="1" applyAlignment="1" applyProtection="1">
      <alignment horizontal="center" vertical="center" wrapText="1"/>
      <protection locked="0"/>
    </xf>
    <xf numFmtId="0" fontId="71" fillId="31" borderId="41" xfId="0" applyFont="1" applyFill="1" applyBorder="1" applyAlignment="1" applyProtection="1">
      <alignment horizontal="center" vertical="center" wrapText="1"/>
      <protection locked="0"/>
    </xf>
    <xf numFmtId="0" fontId="71" fillId="31" borderId="0" xfId="0" applyFont="1" applyFill="1" applyBorder="1" applyAlignment="1" applyProtection="1">
      <alignment horizontal="center" vertical="center" wrapText="1"/>
      <protection locked="0"/>
    </xf>
    <xf numFmtId="0" fontId="71" fillId="31" borderId="39" xfId="0" applyFont="1" applyFill="1" applyBorder="1" applyAlignment="1" applyProtection="1">
      <alignment horizontal="center" vertical="center" wrapText="1"/>
      <protection locked="0"/>
    </xf>
    <xf numFmtId="0" fontId="71" fillId="31" borderId="65" xfId="0" applyFont="1" applyFill="1" applyBorder="1" applyAlignment="1" applyProtection="1">
      <alignment horizontal="left" vertical="center" wrapText="1"/>
      <protection locked="0"/>
    </xf>
    <xf numFmtId="0" fontId="71" fillId="4" borderId="16" xfId="0" applyFont="1" applyFill="1" applyBorder="1" applyAlignment="1">
      <alignment horizontal="left" vertical="center" wrapText="1"/>
    </xf>
    <xf numFmtId="0" fontId="71" fillId="4" borderId="38" xfId="0" applyFont="1" applyFill="1" applyBorder="1" applyAlignment="1">
      <alignment horizontal="left" vertical="center" wrapText="1"/>
    </xf>
    <xf numFmtId="0" fontId="71" fillId="4" borderId="33" xfId="0" applyFont="1" applyFill="1" applyBorder="1" applyAlignment="1">
      <alignment horizontal="left" vertical="center" wrapText="1"/>
    </xf>
    <xf numFmtId="0" fontId="71" fillId="4" borderId="35" xfId="0" applyFont="1" applyFill="1" applyBorder="1" applyAlignment="1">
      <alignment horizontal="left" vertical="center" wrapText="1"/>
    </xf>
    <xf numFmtId="0" fontId="71" fillId="31" borderId="38" xfId="0" applyFont="1" applyFill="1" applyBorder="1" applyAlignment="1" applyProtection="1">
      <alignment horizontal="center" vertical="center" wrapText="1"/>
      <protection locked="0"/>
    </xf>
    <xf numFmtId="0" fontId="71" fillId="31" borderId="33" xfId="0" applyFont="1" applyFill="1" applyBorder="1" applyAlignment="1" applyProtection="1">
      <alignment horizontal="center" vertical="center" wrapText="1"/>
      <protection locked="0"/>
    </xf>
    <xf numFmtId="0" fontId="71" fillId="31" borderId="65" xfId="0" applyFont="1" applyFill="1" applyBorder="1" applyAlignment="1" applyProtection="1">
      <alignment horizontal="center" vertical="center" wrapText="1"/>
      <protection locked="0"/>
    </xf>
    <xf numFmtId="0" fontId="77" fillId="4" borderId="16" xfId="0" applyFont="1" applyFill="1" applyBorder="1" applyAlignment="1">
      <alignment horizontal="left" vertical="center" wrapText="1"/>
    </xf>
    <xf numFmtId="0" fontId="77" fillId="4" borderId="34" xfId="0" applyFont="1" applyFill="1" applyBorder="1" applyAlignment="1">
      <alignment horizontal="left" vertical="center" wrapText="1"/>
    </xf>
    <xf numFmtId="0" fontId="71" fillId="31" borderId="63" xfId="0" applyFont="1" applyFill="1" applyBorder="1" applyAlignment="1" applyProtection="1">
      <alignment horizontal="left" vertical="center" wrapText="1"/>
      <protection locked="0"/>
    </xf>
    <xf numFmtId="0" fontId="71" fillId="31" borderId="45" xfId="0" applyFont="1" applyFill="1" applyBorder="1" applyAlignment="1" applyProtection="1">
      <alignment horizontal="left" vertical="center" wrapText="1"/>
      <protection locked="0"/>
    </xf>
    <xf numFmtId="0" fontId="71" fillId="31" borderId="46" xfId="0" applyFont="1" applyFill="1" applyBorder="1" applyAlignment="1" applyProtection="1">
      <alignment horizontal="left" vertical="center" wrapText="1"/>
      <protection locked="0"/>
    </xf>
    <xf numFmtId="0" fontId="77" fillId="4" borderId="66" xfId="0" applyFont="1" applyFill="1" applyBorder="1" applyAlignment="1">
      <alignment horizontal="center" vertical="center" wrapText="1"/>
    </xf>
    <xf numFmtId="0" fontId="77" fillId="4" borderId="35" xfId="0" applyFont="1" applyFill="1" applyBorder="1" applyAlignment="1">
      <alignment horizontal="center" vertical="center" wrapText="1"/>
    </xf>
    <xf numFmtId="0" fontId="71" fillId="31" borderId="67" xfId="0" applyFont="1" applyFill="1" applyBorder="1" applyAlignment="1" applyProtection="1">
      <alignment horizontal="left" vertical="center" wrapText="1"/>
      <protection locked="0"/>
    </xf>
    <xf numFmtId="0" fontId="71" fillId="31" borderId="42" xfId="0" applyFont="1" applyFill="1" applyBorder="1" applyAlignment="1" applyProtection="1">
      <alignment horizontal="left" vertical="center" wrapText="1"/>
      <protection locked="0"/>
    </xf>
    <xf numFmtId="0" fontId="71" fillId="31" borderId="68" xfId="0" applyFont="1" applyFill="1" applyBorder="1" applyAlignment="1" applyProtection="1">
      <alignment horizontal="left" vertical="center" wrapText="1"/>
      <protection locked="0"/>
    </xf>
    <xf numFmtId="0" fontId="71" fillId="4" borderId="58" xfId="0" applyFont="1" applyFill="1" applyBorder="1" applyAlignment="1">
      <alignment horizontal="center" vertical="center" wrapText="1"/>
    </xf>
    <xf numFmtId="0" fontId="15" fillId="37" borderId="38" xfId="0" applyFont="1" applyFill="1" applyBorder="1" applyAlignment="1" applyProtection="1">
      <alignment vertical="center" wrapText="1"/>
      <protection locked="0"/>
    </xf>
    <xf numFmtId="0" fontId="15" fillId="37" borderId="33" xfId="0" applyFont="1" applyFill="1" applyBorder="1" applyAlignment="1" applyProtection="1">
      <alignment vertical="center" wrapText="1"/>
      <protection locked="0"/>
    </xf>
    <xf numFmtId="0" fontId="15" fillId="37" borderId="35" xfId="0" applyFont="1" applyFill="1" applyBorder="1" applyAlignment="1" applyProtection="1">
      <alignment vertical="center" wrapText="1"/>
      <protection locked="0"/>
    </xf>
    <xf numFmtId="0" fontId="77" fillId="4" borderId="38" xfId="0" applyFont="1" applyFill="1" applyBorder="1" applyAlignment="1">
      <alignment horizontal="center" vertical="center" wrapText="1"/>
    </xf>
    <xf numFmtId="0" fontId="77" fillId="4" borderId="33" xfId="0" applyFont="1" applyFill="1" applyBorder="1" applyAlignment="1">
      <alignment horizontal="center" vertical="center" wrapText="1"/>
    </xf>
    <xf numFmtId="0" fontId="71" fillId="31" borderId="16" xfId="0" applyFont="1" applyFill="1" applyBorder="1" applyAlignment="1" applyProtection="1">
      <alignment horizontal="center" vertical="center" wrapText="1"/>
      <protection locked="0"/>
    </xf>
    <xf numFmtId="0" fontId="71" fillId="4" borderId="33" xfId="0" applyFont="1" applyFill="1" applyBorder="1" applyAlignment="1">
      <alignment horizontal="right" vertical="center" wrapText="1"/>
    </xf>
    <xf numFmtId="0" fontId="71" fillId="4" borderId="35" xfId="0" applyFont="1" applyFill="1" applyBorder="1" applyAlignment="1">
      <alignment horizontal="right" vertical="center" wrapText="1"/>
    </xf>
    <xf numFmtId="0" fontId="71" fillId="31" borderId="43" xfId="0" applyFont="1" applyFill="1" applyBorder="1" applyAlignment="1" applyProtection="1">
      <alignment horizontal="left" vertical="center" wrapText="1"/>
      <protection locked="0"/>
    </xf>
    <xf numFmtId="0" fontId="71" fillId="31" borderId="69" xfId="0" applyFont="1" applyFill="1" applyBorder="1" applyAlignment="1" applyProtection="1">
      <alignment horizontal="left" vertical="center" wrapText="1"/>
      <protection locked="0"/>
    </xf>
    <xf numFmtId="0" fontId="71" fillId="31" borderId="43" xfId="0" applyFont="1" applyFill="1" applyBorder="1" applyAlignment="1" applyProtection="1">
      <alignment horizontal="center" vertical="center" wrapText="1"/>
      <protection locked="0"/>
    </xf>
    <xf numFmtId="0" fontId="71" fillId="31" borderId="35" xfId="0" applyFont="1" applyFill="1" applyBorder="1" applyAlignment="1" applyProtection="1">
      <alignment horizontal="center" vertical="center" wrapText="1"/>
      <protection locked="0"/>
    </xf>
    <xf numFmtId="0" fontId="71" fillId="4" borderId="35" xfId="0" applyFont="1" applyFill="1" applyBorder="1" applyAlignment="1">
      <alignment horizontal="center" vertical="center" wrapText="1"/>
    </xf>
    <xf numFmtId="0" fontId="71" fillId="31" borderId="34" xfId="0" applyFont="1" applyFill="1" applyBorder="1" applyAlignment="1" applyProtection="1">
      <alignment horizontal="left" vertical="center" wrapText="1"/>
      <protection locked="0"/>
    </xf>
    <xf numFmtId="0" fontId="77" fillId="4" borderId="47" xfId="0" applyFont="1" applyFill="1" applyBorder="1" applyAlignment="1">
      <alignment horizontal="left" vertical="center" wrapText="1"/>
    </xf>
    <xf numFmtId="0" fontId="77" fillId="4" borderId="14" xfId="0" applyFont="1" applyFill="1" applyBorder="1" applyAlignment="1">
      <alignment horizontal="left" vertical="center" wrapText="1"/>
    </xf>
    <xf numFmtId="0" fontId="77" fillId="4" borderId="65" xfId="0" applyFont="1" applyFill="1" applyBorder="1" applyAlignment="1">
      <alignment horizontal="left" vertical="center" wrapText="1"/>
    </xf>
    <xf numFmtId="49" fontId="71" fillId="31" borderId="14" xfId="0" applyNumberFormat="1" applyFont="1" applyFill="1" applyBorder="1" applyAlignment="1" applyProtection="1">
      <alignment horizontal="left" vertical="center" wrapText="1"/>
      <protection locked="0"/>
    </xf>
    <xf numFmtId="49" fontId="71" fillId="31" borderId="65" xfId="0" applyNumberFormat="1" applyFont="1" applyFill="1" applyBorder="1" applyAlignment="1" applyProtection="1">
      <alignment horizontal="left" vertical="center" wrapText="1"/>
      <protection locked="0"/>
    </xf>
    <xf numFmtId="0" fontId="71" fillId="31" borderId="70" xfId="0" applyFont="1" applyFill="1" applyBorder="1" applyAlignment="1" applyProtection="1">
      <alignment horizontal="center" vertical="center" wrapText="1"/>
      <protection locked="0"/>
    </xf>
    <xf numFmtId="0" fontId="71" fillId="31" borderId="71" xfId="0" applyFont="1" applyFill="1" applyBorder="1" applyAlignment="1" applyProtection="1">
      <alignment horizontal="center" vertical="center" wrapText="1"/>
      <protection locked="0"/>
    </xf>
    <xf numFmtId="0" fontId="71" fillId="41" borderId="45" xfId="0" applyFont="1" applyFill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 applyProtection="1">
      <alignment vertical="center" wrapText="1"/>
      <protection hidden="1"/>
    </xf>
    <xf numFmtId="0" fontId="7" fillId="0" borderId="14" xfId="0" applyFont="1" applyFill="1" applyBorder="1" applyAlignment="1" applyProtection="1">
      <alignment vertical="center" wrapText="1"/>
      <protection hidden="1"/>
    </xf>
    <xf numFmtId="0" fontId="7" fillId="0" borderId="71" xfId="0" applyFont="1" applyFill="1" applyBorder="1" applyAlignment="1" applyProtection="1">
      <alignment vertical="center" wrapText="1"/>
      <protection hidden="1"/>
    </xf>
    <xf numFmtId="0" fontId="7" fillId="0" borderId="70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71" xfId="0" applyFont="1" applyFill="1" applyBorder="1" applyAlignment="1" applyProtection="1">
      <alignment horizontal="center" vertical="center" wrapText="1"/>
      <protection hidden="1"/>
    </xf>
    <xf numFmtId="0" fontId="71" fillId="31" borderId="72" xfId="0" applyFont="1" applyFill="1" applyBorder="1" applyAlignment="1">
      <alignment horizontal="left" vertical="center" wrapText="1"/>
    </xf>
    <xf numFmtId="0" fontId="71" fillId="31" borderId="73" xfId="0" applyFont="1" applyFill="1" applyBorder="1" applyAlignment="1">
      <alignment horizontal="left" vertical="center" wrapText="1"/>
    </xf>
    <xf numFmtId="0" fontId="71" fillId="0" borderId="0" xfId="0" applyFont="1" applyAlignment="1" applyProtection="1">
      <alignment horizontal="left" vertical="top" wrapText="1"/>
      <protection hidden="1"/>
    </xf>
    <xf numFmtId="0" fontId="71" fillId="31" borderId="47" xfId="0" applyFont="1" applyFill="1" applyBorder="1" applyAlignment="1" applyProtection="1">
      <alignment horizontal="center" vertical="center" wrapText="1"/>
      <protection locked="0"/>
    </xf>
    <xf numFmtId="0" fontId="85" fillId="41" borderId="45" xfId="0" applyFont="1" applyFill="1" applyBorder="1" applyAlignment="1">
      <alignment horizontal="center" vertical="top" wrapText="1"/>
    </xf>
    <xf numFmtId="0" fontId="71" fillId="4" borderId="74" xfId="0" applyFont="1" applyFill="1" applyBorder="1" applyAlignment="1">
      <alignment horizontal="center" vertical="center" wrapText="1"/>
    </xf>
    <xf numFmtId="0" fontId="71" fillId="4" borderId="73" xfId="0" applyFont="1" applyFill="1" applyBorder="1" applyAlignment="1">
      <alignment horizontal="center" vertical="center" wrapText="1"/>
    </xf>
    <xf numFmtId="0" fontId="71" fillId="4" borderId="45" xfId="0" applyFont="1" applyFill="1" applyBorder="1" applyAlignment="1">
      <alignment horizontal="left" vertical="center" wrapText="1"/>
    </xf>
    <xf numFmtId="0" fontId="71" fillId="31" borderId="47" xfId="0" applyFont="1" applyFill="1" applyBorder="1" applyAlignment="1" applyProtection="1">
      <alignment horizontal="left" vertical="center" wrapText="1"/>
      <protection locked="0"/>
    </xf>
    <xf numFmtId="0" fontId="77" fillId="4" borderId="63" xfId="0" applyFont="1" applyFill="1" applyBorder="1" applyAlignment="1">
      <alignment horizontal="center" vertical="center" wrapText="1"/>
    </xf>
    <xf numFmtId="0" fontId="77" fillId="4" borderId="45" xfId="0" applyFont="1" applyFill="1" applyBorder="1" applyAlignment="1">
      <alignment horizontal="center" vertical="center" wrapText="1"/>
    </xf>
    <xf numFmtId="0" fontId="77" fillId="4" borderId="46" xfId="0" applyFont="1" applyFill="1" applyBorder="1" applyAlignment="1">
      <alignment horizontal="center" vertical="center" wrapText="1"/>
    </xf>
    <xf numFmtId="0" fontId="71" fillId="4" borderId="72" xfId="0" applyFont="1" applyFill="1" applyBorder="1" applyAlignment="1">
      <alignment horizontal="center" vertical="center" wrapText="1"/>
    </xf>
    <xf numFmtId="0" fontId="14" fillId="16" borderId="63" xfId="0" applyFont="1" applyFill="1" applyBorder="1" applyAlignment="1" applyProtection="1">
      <alignment horizontal="left" vertical="center" wrapText="1"/>
      <protection hidden="1"/>
    </xf>
    <xf numFmtId="0" fontId="14" fillId="16" borderId="45" xfId="0" applyFont="1" applyFill="1" applyBorder="1" applyAlignment="1" applyProtection="1">
      <alignment horizontal="left" vertical="center" wrapText="1"/>
      <protection hidden="1"/>
    </xf>
    <xf numFmtId="0" fontId="14" fillId="16" borderId="46" xfId="0" applyFont="1" applyFill="1" applyBorder="1" applyAlignment="1" applyProtection="1">
      <alignment horizontal="left" vertical="center" wrapText="1"/>
      <protection hidden="1"/>
    </xf>
    <xf numFmtId="0" fontId="71" fillId="31" borderId="34" xfId="0" applyFont="1" applyFill="1" applyBorder="1" applyAlignment="1" applyProtection="1">
      <alignment horizontal="center" vertical="center" wrapText="1"/>
      <protection locked="0"/>
    </xf>
    <xf numFmtId="14" fontId="71" fillId="31" borderId="34" xfId="0" applyNumberFormat="1" applyFont="1" applyFill="1" applyBorder="1" applyAlignment="1" applyProtection="1">
      <alignment horizontal="center" vertical="center" wrapText="1"/>
      <protection locked="0"/>
    </xf>
    <xf numFmtId="0" fontId="71" fillId="31" borderId="74" xfId="0" applyFont="1" applyFill="1" applyBorder="1" applyAlignment="1">
      <alignment horizontal="center" vertical="center" wrapText="1"/>
    </xf>
    <xf numFmtId="0" fontId="71" fillId="31" borderId="73" xfId="0" applyFont="1" applyFill="1" applyBorder="1" applyAlignment="1">
      <alignment horizontal="center" vertical="center" wrapText="1"/>
    </xf>
    <xf numFmtId="0" fontId="71" fillId="4" borderId="38" xfId="0" applyFont="1" applyFill="1" applyBorder="1" applyAlignment="1">
      <alignment vertical="center" wrapText="1"/>
    </xf>
    <xf numFmtId="0" fontId="71" fillId="4" borderId="33" xfId="0" applyFont="1" applyFill="1" applyBorder="1" applyAlignment="1">
      <alignment vertical="center" wrapText="1"/>
    </xf>
    <xf numFmtId="0" fontId="77" fillId="4" borderId="34" xfId="0" applyFont="1" applyFill="1" applyBorder="1" applyAlignment="1">
      <alignment horizontal="center" vertical="center" wrapText="1"/>
    </xf>
    <xf numFmtId="0" fontId="71" fillId="31" borderId="34" xfId="0" applyFont="1" applyFill="1" applyBorder="1" applyAlignment="1" applyProtection="1">
      <alignment vertical="center" wrapText="1"/>
      <protection locked="0"/>
    </xf>
    <xf numFmtId="0" fontId="77" fillId="4" borderId="64" xfId="0" applyFont="1" applyFill="1" applyBorder="1" applyAlignment="1">
      <alignment horizontal="left" vertical="center" wrapText="1"/>
    </xf>
    <xf numFmtId="0" fontId="77" fillId="4" borderId="41" xfId="0" applyFont="1" applyFill="1" applyBorder="1" applyAlignment="1">
      <alignment horizontal="left" vertical="center" wrapText="1"/>
    </xf>
    <xf numFmtId="0" fontId="71" fillId="31" borderId="75" xfId="0" applyFont="1" applyFill="1" applyBorder="1" applyAlignment="1" applyProtection="1">
      <alignment horizontal="center" vertical="center" wrapText="1"/>
      <protection locked="0"/>
    </xf>
    <xf numFmtId="0" fontId="71" fillId="31" borderId="76" xfId="0" applyFont="1" applyFill="1" applyBorder="1" applyAlignment="1" applyProtection="1">
      <alignment horizontal="center" vertical="center" wrapText="1"/>
      <protection locked="0"/>
    </xf>
    <xf numFmtId="0" fontId="77" fillId="4" borderId="67" xfId="0" applyFont="1" applyFill="1" applyBorder="1" applyAlignment="1">
      <alignment horizontal="center" vertical="center" wrapText="1"/>
    </xf>
    <xf numFmtId="0" fontId="77" fillId="4" borderId="42" xfId="0" applyFont="1" applyFill="1" applyBorder="1" applyAlignment="1">
      <alignment horizontal="center" vertical="center" wrapText="1"/>
    </xf>
    <xf numFmtId="0" fontId="77" fillId="4" borderId="68" xfId="0" applyFont="1" applyFill="1" applyBorder="1" applyAlignment="1">
      <alignment horizontal="center" vertical="center" wrapText="1"/>
    </xf>
    <xf numFmtId="0" fontId="77" fillId="4" borderId="77" xfId="0" applyFont="1" applyFill="1" applyBorder="1" applyAlignment="1">
      <alignment horizontal="center" vertical="center" wrapText="1"/>
    </xf>
    <xf numFmtId="0" fontId="77" fillId="4" borderId="78" xfId="0" applyFont="1" applyFill="1" applyBorder="1" applyAlignment="1">
      <alignment horizontal="center" vertical="center" wrapText="1"/>
    </xf>
    <xf numFmtId="0" fontId="77" fillId="4" borderId="45" xfId="0" applyFont="1" applyFill="1" applyBorder="1" applyAlignment="1" applyProtection="1">
      <alignment horizontal="center" vertical="center" wrapText="1"/>
      <protection/>
    </xf>
    <xf numFmtId="0" fontId="77" fillId="4" borderId="79" xfId="0" applyFont="1" applyFill="1" applyBorder="1" applyAlignment="1" applyProtection="1">
      <alignment horizontal="center" vertical="center" wrapText="1"/>
      <protection/>
    </xf>
    <xf numFmtId="0" fontId="70" fillId="31" borderId="38" xfId="0" applyFont="1" applyFill="1" applyBorder="1" applyAlignment="1" applyProtection="1">
      <alignment horizontal="right" wrapText="1"/>
      <protection locked="0"/>
    </xf>
    <xf numFmtId="0" fontId="70" fillId="31" borderId="33" xfId="0" applyFont="1" applyFill="1" applyBorder="1" applyAlignment="1" applyProtection="1">
      <alignment horizontal="right" wrapText="1"/>
      <protection locked="0"/>
    </xf>
    <xf numFmtId="0" fontId="70" fillId="31" borderId="35" xfId="0" applyFont="1" applyFill="1" applyBorder="1" applyAlignment="1" applyProtection="1">
      <alignment horizontal="right" wrapText="1"/>
      <protection locked="0"/>
    </xf>
    <xf numFmtId="0" fontId="71" fillId="4" borderId="16" xfId="0" applyFont="1" applyFill="1" applyBorder="1" applyAlignment="1">
      <alignment vertical="center" wrapText="1"/>
    </xf>
    <xf numFmtId="0" fontId="71" fillId="4" borderId="80" xfId="0" applyFont="1" applyFill="1" applyBorder="1" applyAlignment="1">
      <alignment vertical="center" wrapText="1"/>
    </xf>
    <xf numFmtId="0" fontId="85" fillId="4" borderId="34" xfId="0" applyFont="1" applyFill="1" applyBorder="1" applyAlignment="1">
      <alignment horizontal="center" vertical="center" wrapText="1"/>
    </xf>
    <xf numFmtId="0" fontId="71" fillId="0" borderId="45" xfId="0" applyFont="1" applyBorder="1" applyAlignment="1">
      <alignment horizontal="right" vertical="top" wrapText="1"/>
    </xf>
    <xf numFmtId="0" fontId="86" fillId="0" borderId="45" xfId="0" applyFont="1" applyBorder="1" applyAlignment="1">
      <alignment horizontal="center" vertical="top" wrapText="1"/>
    </xf>
    <xf numFmtId="0" fontId="78" fillId="4" borderId="38" xfId="0" applyFont="1" applyFill="1" applyBorder="1" applyAlignment="1">
      <alignment horizontal="right" vertical="center" wrapText="1"/>
    </xf>
    <xf numFmtId="0" fontId="78" fillId="4" borderId="33" xfId="0" applyFont="1" applyFill="1" applyBorder="1" applyAlignment="1">
      <alignment horizontal="right" vertical="center" wrapText="1"/>
    </xf>
    <xf numFmtId="0" fontId="71" fillId="31" borderId="81" xfId="0" applyFont="1" applyFill="1" applyBorder="1" applyAlignment="1" applyProtection="1">
      <alignment horizontal="center" vertical="center" wrapText="1"/>
      <protection locked="0"/>
    </xf>
    <xf numFmtId="0" fontId="71" fillId="31" borderId="82" xfId="0" applyFont="1" applyFill="1" applyBorder="1" applyAlignment="1" applyProtection="1">
      <alignment horizontal="center" vertical="center" wrapText="1"/>
      <protection locked="0"/>
    </xf>
    <xf numFmtId="0" fontId="77" fillId="4" borderId="38" xfId="0" applyFont="1" applyFill="1" applyBorder="1" applyAlignment="1" applyProtection="1">
      <alignment horizontal="center" vertical="center" wrapText="1"/>
      <protection/>
    </xf>
    <xf numFmtId="0" fontId="77" fillId="4" borderId="33" xfId="0" applyFont="1" applyFill="1" applyBorder="1" applyAlignment="1" applyProtection="1">
      <alignment horizontal="center" vertical="center" wrapText="1"/>
      <protection/>
    </xf>
    <xf numFmtId="0" fontId="77" fillId="4" borderId="35" xfId="0" applyFont="1" applyFill="1" applyBorder="1" applyAlignment="1" applyProtection="1">
      <alignment horizontal="center" vertical="center" wrapText="1"/>
      <protection/>
    </xf>
    <xf numFmtId="0" fontId="77" fillId="4" borderId="63" xfId="0" applyFont="1" applyFill="1" applyBorder="1" applyAlignment="1">
      <alignment horizontal="left" vertical="center" wrapText="1"/>
    </xf>
    <xf numFmtId="0" fontId="77" fillId="4" borderId="45" xfId="0" applyFont="1" applyFill="1" applyBorder="1" applyAlignment="1">
      <alignment horizontal="left" vertical="center" wrapText="1"/>
    </xf>
    <xf numFmtId="0" fontId="77" fillId="4" borderId="83" xfId="0" applyFont="1" applyFill="1" applyBorder="1" applyAlignment="1">
      <alignment horizontal="left" vertical="center" wrapText="1"/>
    </xf>
    <xf numFmtId="0" fontId="14" fillId="16" borderId="38" xfId="0" applyFont="1" applyFill="1" applyBorder="1" applyAlignment="1" applyProtection="1">
      <alignment horizontal="center" vertical="center" wrapText="1"/>
      <protection hidden="1"/>
    </xf>
    <xf numFmtId="0" fontId="14" fillId="16" borderId="33" xfId="0" applyFont="1" applyFill="1" applyBorder="1" applyAlignment="1" applyProtection="1">
      <alignment horizontal="center" vertical="center" wrapText="1"/>
      <protection hidden="1"/>
    </xf>
    <xf numFmtId="0" fontId="14" fillId="16" borderId="35" xfId="0" applyFont="1" applyFill="1" applyBorder="1" applyAlignment="1" applyProtection="1">
      <alignment horizontal="center" vertical="center" wrapText="1"/>
      <protection hidden="1"/>
    </xf>
    <xf numFmtId="0" fontId="71" fillId="4" borderId="34" xfId="0" applyFont="1" applyFill="1" applyBorder="1" applyAlignment="1">
      <alignment horizontal="center" vertical="center" wrapText="1"/>
    </xf>
    <xf numFmtId="0" fontId="7" fillId="4" borderId="63" xfId="33" applyFont="1" applyFill="1" applyBorder="1" applyAlignment="1" applyProtection="1">
      <alignment horizontal="center" vertical="center" wrapText="1"/>
      <protection hidden="1"/>
    </xf>
    <xf numFmtId="0" fontId="7" fillId="4" borderId="45" xfId="33" applyFont="1" applyFill="1" applyBorder="1" applyAlignment="1" applyProtection="1">
      <alignment horizontal="center" vertical="center" wrapText="1"/>
      <protection hidden="1"/>
    </xf>
    <xf numFmtId="0" fontId="7" fillId="4" borderId="79" xfId="33" applyFont="1" applyFill="1" applyBorder="1" applyAlignment="1" applyProtection="1">
      <alignment horizontal="center" vertical="center" wrapText="1"/>
      <protection hidden="1"/>
    </xf>
    <xf numFmtId="0" fontId="7" fillId="4" borderId="84" xfId="35" applyFont="1" applyFill="1" applyBorder="1" applyAlignment="1" applyProtection="1">
      <alignment horizontal="center" vertical="center" wrapText="1"/>
      <protection hidden="1"/>
    </xf>
    <xf numFmtId="0" fontId="7" fillId="4" borderId="45" xfId="35" applyFont="1" applyFill="1" applyBorder="1" applyAlignment="1" applyProtection="1">
      <alignment horizontal="center" vertical="center" wrapText="1"/>
      <protection hidden="1"/>
    </xf>
    <xf numFmtId="0" fontId="7" fillId="4" borderId="79" xfId="35" applyFont="1" applyFill="1" applyBorder="1" applyAlignment="1" applyProtection="1">
      <alignment horizontal="center" vertical="center" wrapText="1"/>
      <protection hidden="1"/>
    </xf>
    <xf numFmtId="0" fontId="7" fillId="4" borderId="85" xfId="35" applyFont="1" applyFill="1" applyBorder="1" applyAlignment="1" applyProtection="1">
      <alignment horizontal="center" vertical="center" wrapText="1"/>
      <protection hidden="1"/>
    </xf>
    <xf numFmtId="0" fontId="85" fillId="4" borderId="38" xfId="0" applyFont="1" applyFill="1" applyBorder="1" applyAlignment="1">
      <alignment horizontal="center" vertical="center" wrapText="1"/>
    </xf>
    <xf numFmtId="0" fontId="85" fillId="4" borderId="33" xfId="0" applyFont="1" applyFill="1" applyBorder="1" applyAlignment="1">
      <alignment horizontal="center" vertical="center" wrapText="1"/>
    </xf>
    <xf numFmtId="0" fontId="85" fillId="4" borderId="35" xfId="0" applyFont="1" applyFill="1" applyBorder="1" applyAlignment="1">
      <alignment horizontal="center" vertical="center" wrapText="1"/>
    </xf>
    <xf numFmtId="0" fontId="85" fillId="4" borderId="86" xfId="0" applyFont="1" applyFill="1" applyBorder="1" applyAlignment="1">
      <alignment horizontal="center" vertical="center" wrapText="1"/>
    </xf>
    <xf numFmtId="0" fontId="85" fillId="4" borderId="87" xfId="0" applyFont="1" applyFill="1" applyBorder="1" applyAlignment="1">
      <alignment horizontal="center" vertical="center" wrapText="1"/>
    </xf>
    <xf numFmtId="0" fontId="85" fillId="4" borderId="88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20100524 - Credit application - WC - v0" xfId="33"/>
    <cellStyle name="Normal_CF model v9" xfId="34"/>
    <cellStyle name="Normal_Sheet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4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38100</xdr:rowOff>
    </xdr:from>
    <xdr:to>
      <xdr:col>8</xdr:col>
      <xdr:colOff>542925</xdr:colOff>
      <xdr:row>3</xdr:row>
      <xdr:rowOff>247650</xdr:rowOff>
    </xdr:to>
    <xdr:pic>
      <xdr:nvPicPr>
        <xdr:cNvPr id="1" name="Рисунок 1" descr="cid:image001.jpg@01D62E9F.965A33E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38100"/>
          <a:ext cx="2962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_Bloks"/>
  <dimension ref="A1:N91"/>
  <sheetViews>
    <sheetView showGridLines="0" zoomScale="145" zoomScaleNormal="145" zoomScaleSheetLayoutView="115" zoomScalePageLayoutView="0" workbookViewId="0" topLeftCell="A55">
      <selection activeCell="A89" sqref="A89:IV91"/>
    </sheetView>
  </sheetViews>
  <sheetFormatPr defaultColWidth="9.140625" defaultRowHeight="15"/>
  <cols>
    <col min="1" max="2" width="2.57421875" style="1" customWidth="1"/>
    <col min="3" max="3" width="12.421875" style="1" customWidth="1"/>
    <col min="4" max="4" width="4.57421875" style="1" customWidth="1"/>
    <col min="5" max="5" width="18.140625" style="7" customWidth="1"/>
    <col min="6" max="6" width="15.421875" style="7" customWidth="1"/>
    <col min="7" max="9" width="11.140625" style="7" customWidth="1"/>
    <col min="10" max="10" width="11.57421875" style="7" customWidth="1"/>
    <col min="11" max="12" width="11.140625" style="7" customWidth="1"/>
    <col min="13" max="16384" width="9.140625" style="1" customWidth="1"/>
  </cols>
  <sheetData>
    <row r="1" spans="5:12" ht="14.25" thickBot="1">
      <c r="E1" s="1"/>
      <c r="F1" s="1"/>
      <c r="G1" s="1"/>
      <c r="H1" s="1"/>
      <c r="I1" s="1"/>
      <c r="J1" s="1"/>
      <c r="K1" s="1"/>
      <c r="L1" s="1"/>
    </row>
    <row r="2" spans="1:12" ht="18.75" thickTop="1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6" customHeight="1" thickBot="1">
      <c r="A3" s="3"/>
      <c r="B3" s="2"/>
      <c r="C3" s="2"/>
      <c r="D3" s="2"/>
      <c r="E3" s="11"/>
      <c r="F3" s="6"/>
      <c r="G3" s="6"/>
      <c r="H3" s="6"/>
      <c r="I3" s="8"/>
      <c r="J3" s="9"/>
      <c r="K3" s="9"/>
      <c r="L3" s="9"/>
    </row>
    <row r="4" spans="1:12" ht="12" customHeight="1" thickBot="1">
      <c r="A4" s="32">
        <f>ROWS(A4:A55)</f>
        <v>52</v>
      </c>
      <c r="B4" s="34"/>
      <c r="C4" s="63" t="s">
        <v>53</v>
      </c>
      <c r="D4" s="207" t="s">
        <v>55</v>
      </c>
      <c r="E4" s="208"/>
      <c r="F4" s="208"/>
      <c r="G4" s="209"/>
      <c r="H4" s="209"/>
      <c r="I4" s="209"/>
      <c r="J4" s="209"/>
      <c r="K4" s="209"/>
      <c r="L4" s="210"/>
    </row>
    <row r="5" spans="1:12" ht="6" customHeight="1">
      <c r="A5" s="3"/>
      <c r="B5" s="2"/>
      <c r="C5" s="40"/>
      <c r="D5" s="82"/>
      <c r="E5" s="23"/>
      <c r="F5" s="24"/>
      <c r="G5" s="25"/>
      <c r="H5" s="25"/>
      <c r="I5" s="25"/>
      <c r="J5" s="25"/>
      <c r="K5" s="25"/>
      <c r="L5" s="65"/>
    </row>
    <row r="6" spans="1:12" ht="12" customHeight="1">
      <c r="A6" s="3"/>
      <c r="B6" s="2"/>
      <c r="C6" s="40" t="s">
        <v>19</v>
      </c>
      <c r="D6" s="204" t="str">
        <f>IF(G4="Юридическое лицо","Наименование организации","Фамилия, Имя, Отчество")</f>
        <v>Фамилия, Имя, Отчество</v>
      </c>
      <c r="E6" s="205"/>
      <c r="F6" s="205"/>
      <c r="G6" s="211"/>
      <c r="H6" s="211"/>
      <c r="I6" s="211"/>
      <c r="J6" s="211"/>
      <c r="K6" s="211"/>
      <c r="L6" s="212"/>
    </row>
    <row r="7" spans="3:12" s="10" customFormat="1" ht="6" customHeight="1">
      <c r="C7" s="40" t="s">
        <v>19</v>
      </c>
      <c r="D7" s="64"/>
      <c r="E7" s="25"/>
      <c r="F7" s="25"/>
      <c r="G7" s="25"/>
      <c r="H7" s="25"/>
      <c r="I7" s="25"/>
      <c r="J7" s="25"/>
      <c r="K7" s="25"/>
      <c r="L7" s="65"/>
    </row>
    <row r="8" spans="1:12" ht="12" customHeight="1">
      <c r="A8" s="3"/>
      <c r="B8" s="2"/>
      <c r="C8" s="40" t="s">
        <v>19</v>
      </c>
      <c r="D8" s="66" t="s">
        <v>26</v>
      </c>
      <c r="E8" s="52"/>
      <c r="F8" s="52"/>
      <c r="G8" s="52"/>
      <c r="H8" s="52"/>
      <c r="I8" s="52"/>
      <c r="J8" s="52"/>
      <c r="K8" s="52"/>
      <c r="L8" s="67"/>
    </row>
    <row r="9" spans="3:12" ht="6" customHeight="1">
      <c r="C9" s="40" t="s">
        <v>19</v>
      </c>
      <c r="D9" s="68"/>
      <c r="E9" s="15"/>
      <c r="F9" s="15"/>
      <c r="G9" s="15"/>
      <c r="H9" s="15"/>
      <c r="I9" s="15"/>
      <c r="J9" s="15"/>
      <c r="K9" s="15"/>
      <c r="L9" s="69"/>
    </row>
    <row r="10" spans="1:12" ht="12" customHeight="1">
      <c r="A10" s="4"/>
      <c r="B10" s="5" t="s">
        <v>0</v>
      </c>
      <c r="C10" s="40" t="s">
        <v>19</v>
      </c>
      <c r="D10" s="194"/>
      <c r="E10" s="195"/>
      <c r="F10" s="195"/>
      <c r="G10" s="195"/>
      <c r="H10" s="195"/>
      <c r="I10" s="195"/>
      <c r="J10" s="195"/>
      <c r="K10" s="195"/>
      <c r="L10" s="196"/>
    </row>
    <row r="11" spans="3:12" ht="14.25">
      <c r="C11" s="40" t="s">
        <v>19</v>
      </c>
      <c r="D11" s="70"/>
      <c r="E11" s="62"/>
      <c r="F11" s="62"/>
      <c r="G11" s="62"/>
      <c r="H11" s="62"/>
      <c r="I11" s="62"/>
      <c r="J11" s="62"/>
      <c r="K11" s="62"/>
      <c r="L11" s="71"/>
    </row>
    <row r="12" spans="1:12" ht="12" customHeight="1">
      <c r="A12" s="3"/>
      <c r="B12" s="2"/>
      <c r="C12" s="40" t="s">
        <v>19</v>
      </c>
      <c r="D12" s="204" t="s">
        <v>10</v>
      </c>
      <c r="E12" s="205"/>
      <c r="F12" s="205"/>
      <c r="G12" s="200"/>
      <c r="H12" s="200"/>
      <c r="I12" s="200"/>
      <c r="J12" s="200"/>
      <c r="K12" s="200"/>
      <c r="L12" s="201"/>
    </row>
    <row r="13" spans="1:12" ht="6" customHeight="1">
      <c r="A13" s="3"/>
      <c r="B13" s="2"/>
      <c r="C13" s="40" t="s">
        <v>19</v>
      </c>
      <c r="D13" s="72"/>
      <c r="E13" s="20"/>
      <c r="F13" s="16"/>
      <c r="G13" s="16"/>
      <c r="H13" s="16"/>
      <c r="I13" s="41"/>
      <c r="J13" s="14"/>
      <c r="K13" s="14"/>
      <c r="L13" s="73"/>
    </row>
    <row r="14" spans="1:12" ht="12" customHeight="1">
      <c r="A14" s="3"/>
      <c r="B14" s="2"/>
      <c r="C14" s="40" t="s">
        <v>19</v>
      </c>
      <c r="D14" s="190" t="s">
        <v>27</v>
      </c>
      <c r="E14" s="191"/>
      <c r="F14" s="191"/>
      <c r="G14" s="36"/>
      <c r="H14" s="27" t="s">
        <v>28</v>
      </c>
      <c r="I14" s="192"/>
      <c r="J14" s="192"/>
      <c r="K14" s="192"/>
      <c r="L14" s="193"/>
    </row>
    <row r="15" spans="1:12" ht="6" customHeight="1">
      <c r="A15" s="3"/>
      <c r="B15" s="2"/>
      <c r="C15" s="40" t="s">
        <v>19</v>
      </c>
      <c r="D15" s="72"/>
      <c r="E15" s="20"/>
      <c r="F15" s="16"/>
      <c r="G15" s="16"/>
      <c r="H15" s="16"/>
      <c r="I15" s="41"/>
      <c r="J15" s="14"/>
      <c r="K15" s="14"/>
      <c r="L15" s="73"/>
    </row>
    <row r="16" spans="1:12" ht="12" customHeight="1">
      <c r="A16" s="3"/>
      <c r="B16" s="2"/>
      <c r="C16" s="40" t="s">
        <v>19</v>
      </c>
      <c r="D16" s="190" t="s">
        <v>9</v>
      </c>
      <c r="E16" s="191"/>
      <c r="F16" s="191"/>
      <c r="G16" s="27" t="s">
        <v>7</v>
      </c>
      <c r="H16" s="59"/>
      <c r="I16" s="27" t="s">
        <v>8</v>
      </c>
      <c r="J16" s="59"/>
      <c r="K16" s="27" t="s">
        <v>13</v>
      </c>
      <c r="L16" s="74" t="s">
        <v>29</v>
      </c>
    </row>
    <row r="17" spans="3:12" s="10" customFormat="1" ht="6" customHeight="1">
      <c r="C17" s="40" t="s">
        <v>19</v>
      </c>
      <c r="D17" s="75"/>
      <c r="E17" s="14"/>
      <c r="F17" s="14"/>
      <c r="G17" s="14"/>
      <c r="H17" s="14"/>
      <c r="I17" s="14"/>
      <c r="J17" s="14"/>
      <c r="K17" s="14"/>
      <c r="L17" s="73"/>
    </row>
    <row r="18" spans="1:12" ht="12" customHeight="1">
      <c r="A18" s="3"/>
      <c r="B18" s="2"/>
      <c r="C18" s="40" t="s">
        <v>19</v>
      </c>
      <c r="D18" s="197" t="s">
        <v>30</v>
      </c>
      <c r="E18" s="198"/>
      <c r="F18" s="198"/>
      <c r="G18" s="198"/>
      <c r="H18" s="198"/>
      <c r="I18" s="198"/>
      <c r="J18" s="198"/>
      <c r="K18" s="198"/>
      <c r="L18" s="199"/>
    </row>
    <row r="19" spans="1:12" ht="6" customHeight="1">
      <c r="A19" s="3"/>
      <c r="B19" s="2"/>
      <c r="C19" s="40" t="s">
        <v>19</v>
      </c>
      <c r="D19" s="72"/>
      <c r="E19" s="20"/>
      <c r="F19" s="16"/>
      <c r="G19" s="16"/>
      <c r="H19" s="16"/>
      <c r="I19" s="41"/>
      <c r="J19" s="14"/>
      <c r="K19" s="14"/>
      <c r="L19" s="73"/>
    </row>
    <row r="20" spans="1:12" ht="12" customHeight="1">
      <c r="A20" s="3"/>
      <c r="B20" s="2"/>
      <c r="C20" s="40" t="s">
        <v>19</v>
      </c>
      <c r="D20" s="190" t="s">
        <v>31</v>
      </c>
      <c r="E20" s="191"/>
      <c r="F20" s="191"/>
      <c r="G20" s="200"/>
      <c r="H20" s="200"/>
      <c r="I20" s="200"/>
      <c r="J20" s="200"/>
      <c r="K20" s="200"/>
      <c r="L20" s="201"/>
    </row>
    <row r="21" spans="1:12" ht="6" customHeight="1">
      <c r="A21" s="3"/>
      <c r="B21" s="2"/>
      <c r="C21" s="40" t="s">
        <v>19</v>
      </c>
      <c r="D21" s="68"/>
      <c r="E21" s="15"/>
      <c r="F21" s="15"/>
      <c r="G21" s="15"/>
      <c r="H21" s="15"/>
      <c r="I21" s="15"/>
      <c r="J21" s="15"/>
      <c r="K21" s="15"/>
      <c r="L21" s="69"/>
    </row>
    <row r="22" spans="1:12" ht="12" customHeight="1">
      <c r="A22" s="3"/>
      <c r="B22" s="2"/>
      <c r="C22" s="40" t="s">
        <v>19</v>
      </c>
      <c r="D22" s="190" t="s">
        <v>32</v>
      </c>
      <c r="E22" s="191"/>
      <c r="F22" s="191"/>
      <c r="G22" s="200"/>
      <c r="H22" s="200"/>
      <c r="I22" s="200"/>
      <c r="J22" s="200"/>
      <c r="K22" s="200"/>
      <c r="L22" s="201"/>
    </row>
    <row r="23" spans="3:12" ht="14.25">
      <c r="C23" s="40" t="s">
        <v>19</v>
      </c>
      <c r="D23" s="76"/>
      <c r="E23" s="13"/>
      <c r="F23" s="13"/>
      <c r="G23" s="13"/>
      <c r="H23" s="13"/>
      <c r="I23" s="13"/>
      <c r="J23" s="13"/>
      <c r="K23" s="13"/>
      <c r="L23" s="77"/>
    </row>
    <row r="24" spans="1:12" ht="12" customHeight="1">
      <c r="A24" s="3"/>
      <c r="B24" s="2"/>
      <c r="C24" s="40" t="s">
        <v>19</v>
      </c>
      <c r="D24" s="204" t="s">
        <v>11</v>
      </c>
      <c r="E24" s="205"/>
      <c r="F24" s="205"/>
      <c r="G24" s="200"/>
      <c r="H24" s="200"/>
      <c r="I24" s="200"/>
      <c r="J24" s="200"/>
      <c r="K24" s="200"/>
      <c r="L24" s="201"/>
    </row>
    <row r="25" spans="1:12" ht="6" customHeight="1">
      <c r="A25" s="3"/>
      <c r="B25" s="2"/>
      <c r="C25" s="40" t="s">
        <v>19</v>
      </c>
      <c r="D25" s="72"/>
      <c r="E25" s="20"/>
      <c r="F25" s="16"/>
      <c r="G25" s="16"/>
      <c r="H25" s="16"/>
      <c r="I25" s="41"/>
      <c r="J25" s="14"/>
      <c r="K25" s="14"/>
      <c r="L25" s="73"/>
    </row>
    <row r="26" spans="1:12" ht="12" customHeight="1">
      <c r="A26" s="3"/>
      <c r="B26" s="2"/>
      <c r="C26" s="40" t="s">
        <v>19</v>
      </c>
      <c r="D26" s="190" t="s">
        <v>27</v>
      </c>
      <c r="E26" s="191"/>
      <c r="F26" s="191"/>
      <c r="G26" s="36"/>
      <c r="H26" s="27" t="s">
        <v>28</v>
      </c>
      <c r="I26" s="192"/>
      <c r="J26" s="192"/>
      <c r="K26" s="192"/>
      <c r="L26" s="193"/>
    </row>
    <row r="27" spans="1:12" ht="6" customHeight="1">
      <c r="A27" s="3"/>
      <c r="B27" s="2"/>
      <c r="C27" s="40" t="s">
        <v>19</v>
      </c>
      <c r="D27" s="72"/>
      <c r="E27" s="20"/>
      <c r="F27" s="16"/>
      <c r="G27" s="16"/>
      <c r="H27" s="16"/>
      <c r="I27" s="41"/>
      <c r="J27" s="14"/>
      <c r="K27" s="14"/>
      <c r="L27" s="73"/>
    </row>
    <row r="28" spans="1:12" ht="12" customHeight="1">
      <c r="A28" s="3"/>
      <c r="B28" s="2"/>
      <c r="C28" s="40" t="s">
        <v>19</v>
      </c>
      <c r="D28" s="190" t="s">
        <v>9</v>
      </c>
      <c r="E28" s="191"/>
      <c r="F28" s="191"/>
      <c r="G28" s="27" t="s">
        <v>7</v>
      </c>
      <c r="H28" s="59"/>
      <c r="I28" s="27" t="s">
        <v>8</v>
      </c>
      <c r="J28" s="59"/>
      <c r="K28" s="27" t="s">
        <v>13</v>
      </c>
      <c r="L28" s="74" t="s">
        <v>29</v>
      </c>
    </row>
    <row r="29" spans="3:12" s="10" customFormat="1" ht="6" customHeight="1">
      <c r="C29" s="40" t="s">
        <v>19</v>
      </c>
      <c r="D29" s="75"/>
      <c r="E29" s="14"/>
      <c r="F29" s="14"/>
      <c r="G29" s="14"/>
      <c r="H29" s="14"/>
      <c r="I29" s="14"/>
      <c r="J29" s="14"/>
      <c r="K29" s="14"/>
      <c r="L29" s="73"/>
    </row>
    <row r="30" spans="1:12" ht="12" customHeight="1">
      <c r="A30" s="3"/>
      <c r="B30" s="2"/>
      <c r="C30" s="40" t="s">
        <v>19</v>
      </c>
      <c r="D30" s="197" t="s">
        <v>30</v>
      </c>
      <c r="E30" s="198"/>
      <c r="F30" s="198"/>
      <c r="G30" s="198"/>
      <c r="H30" s="198"/>
      <c r="I30" s="198"/>
      <c r="J30" s="198"/>
      <c r="K30" s="198"/>
      <c r="L30" s="199"/>
    </row>
    <row r="31" spans="1:12" ht="6" customHeight="1">
      <c r="A31" s="3"/>
      <c r="B31" s="2"/>
      <c r="C31" s="40" t="s">
        <v>19</v>
      </c>
      <c r="D31" s="72"/>
      <c r="E31" s="20"/>
      <c r="F31" s="16"/>
      <c r="G31" s="16"/>
      <c r="H31" s="16"/>
      <c r="I31" s="41"/>
      <c r="J31" s="14"/>
      <c r="K31" s="14"/>
      <c r="L31" s="73"/>
    </row>
    <row r="32" spans="1:12" ht="12" customHeight="1">
      <c r="A32" s="3"/>
      <c r="B32" s="2"/>
      <c r="C32" s="40" t="s">
        <v>19</v>
      </c>
      <c r="D32" s="190" t="s">
        <v>31</v>
      </c>
      <c r="E32" s="191"/>
      <c r="F32" s="191"/>
      <c r="G32" s="200"/>
      <c r="H32" s="200"/>
      <c r="I32" s="200"/>
      <c r="J32" s="200"/>
      <c r="K32" s="200"/>
      <c r="L32" s="201"/>
    </row>
    <row r="33" spans="1:12" ht="6" customHeight="1">
      <c r="A33" s="3"/>
      <c r="B33" s="2"/>
      <c r="C33" s="40" t="s">
        <v>19</v>
      </c>
      <c r="D33" s="68"/>
      <c r="E33" s="15"/>
      <c r="F33" s="15"/>
      <c r="G33" s="15"/>
      <c r="H33" s="15"/>
      <c r="I33" s="15"/>
      <c r="J33" s="15"/>
      <c r="K33" s="15"/>
      <c r="L33" s="69"/>
    </row>
    <row r="34" spans="1:12" ht="12" customHeight="1">
      <c r="A34" s="3"/>
      <c r="B34" s="2"/>
      <c r="C34" s="40" t="s">
        <v>19</v>
      </c>
      <c r="D34" s="190" t="s">
        <v>32</v>
      </c>
      <c r="E34" s="191"/>
      <c r="F34" s="191"/>
      <c r="G34" s="200"/>
      <c r="H34" s="200"/>
      <c r="I34" s="200"/>
      <c r="J34" s="200"/>
      <c r="K34" s="200"/>
      <c r="L34" s="201"/>
    </row>
    <row r="35" spans="1:12" ht="13.5">
      <c r="A35" s="3"/>
      <c r="C35" s="40" t="s">
        <v>19</v>
      </c>
      <c r="D35" s="72"/>
      <c r="E35" s="20"/>
      <c r="F35" s="16"/>
      <c r="G35" s="16"/>
      <c r="H35" s="16"/>
      <c r="I35" s="41"/>
      <c r="J35" s="14"/>
      <c r="K35" s="14"/>
      <c r="L35" s="73"/>
    </row>
    <row r="36" spans="1:12" ht="12" customHeight="1">
      <c r="A36" s="3"/>
      <c r="B36" s="2"/>
      <c r="C36" s="40" t="s">
        <v>83</v>
      </c>
      <c r="D36" s="204" t="s">
        <v>12</v>
      </c>
      <c r="E36" s="205"/>
      <c r="F36" s="205"/>
      <c r="G36" s="200"/>
      <c r="H36" s="200"/>
      <c r="I36" s="200"/>
      <c r="J36" s="200"/>
      <c r="K36" s="200"/>
      <c r="L36" s="201"/>
    </row>
    <row r="37" spans="1:12" ht="6" customHeight="1">
      <c r="A37" s="3"/>
      <c r="B37" s="2"/>
      <c r="C37" s="40" t="s">
        <v>83</v>
      </c>
      <c r="D37" s="72"/>
      <c r="E37" s="20"/>
      <c r="F37" s="16"/>
      <c r="G37" s="16"/>
      <c r="H37" s="16"/>
      <c r="I37" s="41"/>
      <c r="J37" s="14"/>
      <c r="K37" s="14"/>
      <c r="L37" s="73"/>
    </row>
    <row r="38" spans="1:12" ht="12" customHeight="1">
      <c r="A38" s="3"/>
      <c r="B38" s="2"/>
      <c r="C38" s="40" t="s">
        <v>83</v>
      </c>
      <c r="D38" s="190" t="s">
        <v>27</v>
      </c>
      <c r="E38" s="191"/>
      <c r="F38" s="191"/>
      <c r="G38" s="36"/>
      <c r="H38" s="27" t="s">
        <v>28</v>
      </c>
      <c r="I38" s="192"/>
      <c r="J38" s="192"/>
      <c r="K38" s="192"/>
      <c r="L38" s="193"/>
    </row>
    <row r="39" spans="1:12" ht="6" customHeight="1">
      <c r="A39" s="3"/>
      <c r="B39" s="2"/>
      <c r="C39" s="40" t="s">
        <v>83</v>
      </c>
      <c r="D39" s="72"/>
      <c r="E39" s="20"/>
      <c r="F39" s="16"/>
      <c r="G39" s="16"/>
      <c r="H39" s="16"/>
      <c r="I39" s="41"/>
      <c r="J39" s="14"/>
      <c r="K39" s="14"/>
      <c r="L39" s="73"/>
    </row>
    <row r="40" spans="1:12" ht="12" customHeight="1">
      <c r="A40" s="3"/>
      <c r="B40" s="2"/>
      <c r="C40" s="40" t="s">
        <v>83</v>
      </c>
      <c r="D40" s="190" t="s">
        <v>9</v>
      </c>
      <c r="E40" s="191"/>
      <c r="F40" s="191"/>
      <c r="G40" s="27" t="s">
        <v>7</v>
      </c>
      <c r="H40" s="59"/>
      <c r="I40" s="27" t="s">
        <v>8</v>
      </c>
      <c r="J40" s="59"/>
      <c r="K40" s="27" t="s">
        <v>13</v>
      </c>
      <c r="L40" s="74" t="s">
        <v>29</v>
      </c>
    </row>
    <row r="41" spans="3:12" s="10" customFormat="1" ht="6" customHeight="1">
      <c r="C41" s="40" t="s">
        <v>83</v>
      </c>
      <c r="D41" s="75"/>
      <c r="E41" s="14"/>
      <c r="F41" s="14"/>
      <c r="G41" s="14"/>
      <c r="H41" s="14"/>
      <c r="I41" s="14"/>
      <c r="J41" s="14"/>
      <c r="K41" s="14"/>
      <c r="L41" s="73"/>
    </row>
    <row r="42" spans="1:12" ht="12" customHeight="1">
      <c r="A42" s="3"/>
      <c r="B42" s="2"/>
      <c r="C42" s="40" t="s">
        <v>83</v>
      </c>
      <c r="D42" s="197" t="s">
        <v>30</v>
      </c>
      <c r="E42" s="198"/>
      <c r="F42" s="198"/>
      <c r="G42" s="198"/>
      <c r="H42" s="198"/>
      <c r="I42" s="198"/>
      <c r="J42" s="198"/>
      <c r="K42" s="198"/>
      <c r="L42" s="199"/>
    </row>
    <row r="43" spans="1:12" ht="6" customHeight="1">
      <c r="A43" s="3"/>
      <c r="B43" s="2"/>
      <c r="C43" s="40" t="s">
        <v>83</v>
      </c>
      <c r="D43" s="72"/>
      <c r="E43" s="20"/>
      <c r="F43" s="16"/>
      <c r="G43" s="16"/>
      <c r="H43" s="16"/>
      <c r="I43" s="41"/>
      <c r="J43" s="14"/>
      <c r="K43" s="14"/>
      <c r="L43" s="73"/>
    </row>
    <row r="44" spans="1:12" ht="12" customHeight="1">
      <c r="A44" s="3"/>
      <c r="B44" s="2"/>
      <c r="C44" s="40" t="s">
        <v>83</v>
      </c>
      <c r="D44" s="190" t="s">
        <v>31</v>
      </c>
      <c r="E44" s="191"/>
      <c r="F44" s="191"/>
      <c r="G44" s="200"/>
      <c r="H44" s="200"/>
      <c r="I44" s="200"/>
      <c r="J44" s="200"/>
      <c r="K44" s="200"/>
      <c r="L44" s="201"/>
    </row>
    <row r="45" spans="1:12" ht="6" customHeight="1">
      <c r="A45" s="3"/>
      <c r="B45" s="2"/>
      <c r="C45" s="40" t="s">
        <v>83</v>
      </c>
      <c r="D45" s="68"/>
      <c r="E45" s="15"/>
      <c r="F45" s="15"/>
      <c r="G45" s="15"/>
      <c r="H45" s="15"/>
      <c r="I45" s="15"/>
      <c r="J45" s="15"/>
      <c r="K45" s="15"/>
      <c r="L45" s="69"/>
    </row>
    <row r="46" spans="1:12" ht="12" customHeight="1">
      <c r="A46" s="3"/>
      <c r="B46" s="2"/>
      <c r="C46" s="40" t="s">
        <v>83</v>
      </c>
      <c r="D46" s="190" t="s">
        <v>32</v>
      </c>
      <c r="E46" s="191"/>
      <c r="F46" s="191"/>
      <c r="G46" s="200"/>
      <c r="H46" s="200"/>
      <c r="I46" s="200"/>
      <c r="J46" s="200"/>
      <c r="K46" s="200"/>
      <c r="L46" s="201"/>
    </row>
    <row r="47" spans="3:12" s="10" customFormat="1" ht="6" customHeight="1">
      <c r="C47" s="40" t="s">
        <v>83</v>
      </c>
      <c r="D47" s="75"/>
      <c r="E47" s="14"/>
      <c r="F47" s="14"/>
      <c r="G47" s="14"/>
      <c r="H47" s="14"/>
      <c r="I47" s="14"/>
      <c r="J47" s="14"/>
      <c r="K47" s="14"/>
      <c r="L47" s="73"/>
    </row>
    <row r="48" spans="1:12" ht="12" customHeight="1">
      <c r="A48" s="3"/>
      <c r="B48" s="2"/>
      <c r="C48" s="40" t="s">
        <v>83</v>
      </c>
      <c r="D48" s="78" t="s">
        <v>33</v>
      </c>
      <c r="E48" s="60"/>
      <c r="F48" s="60"/>
      <c r="G48" s="60"/>
      <c r="H48" s="60"/>
      <c r="I48" s="200" t="s">
        <v>34</v>
      </c>
      <c r="J48" s="200"/>
      <c r="K48" s="200"/>
      <c r="L48" s="201"/>
    </row>
    <row r="49" spans="3:12" ht="6" customHeight="1">
      <c r="C49" s="40" t="s">
        <v>83</v>
      </c>
      <c r="D49" s="68"/>
      <c r="E49" s="15"/>
      <c r="F49" s="15"/>
      <c r="G49" s="15"/>
      <c r="H49" s="15"/>
      <c r="I49" s="15"/>
      <c r="J49" s="15"/>
      <c r="K49" s="15"/>
      <c r="L49" s="69"/>
    </row>
    <row r="50" spans="1:12" ht="12" customHeight="1">
      <c r="A50" s="3"/>
      <c r="B50" s="2"/>
      <c r="C50" s="40" t="s">
        <v>83</v>
      </c>
      <c r="D50" s="79" t="s">
        <v>7</v>
      </c>
      <c r="E50" s="59"/>
      <c r="F50" s="30" t="s">
        <v>5</v>
      </c>
      <c r="G50" s="17"/>
      <c r="H50" s="30" t="s">
        <v>13</v>
      </c>
      <c r="I50" s="198"/>
      <c r="J50" s="198"/>
      <c r="K50" s="198"/>
      <c r="L50" s="199"/>
    </row>
    <row r="51" spans="1:12" ht="13.5">
      <c r="A51" s="3"/>
      <c r="B51" s="32"/>
      <c r="C51" s="40" t="s">
        <v>83</v>
      </c>
      <c r="D51" s="75"/>
      <c r="E51" s="14"/>
      <c r="F51" s="14"/>
      <c r="G51" s="14"/>
      <c r="H51" s="14"/>
      <c r="I51" s="14"/>
      <c r="J51" s="14"/>
      <c r="K51" s="14"/>
      <c r="L51" s="73"/>
    </row>
    <row r="52" spans="1:12" ht="12" customHeight="1">
      <c r="A52" s="3"/>
      <c r="B52" s="2"/>
      <c r="C52" s="2"/>
      <c r="D52" s="66" t="s">
        <v>35</v>
      </c>
      <c r="E52" s="52"/>
      <c r="F52" s="52"/>
      <c r="G52" s="52"/>
      <c r="H52" s="52"/>
      <c r="I52" s="52"/>
      <c r="J52" s="52"/>
      <c r="K52" s="52"/>
      <c r="L52" s="67"/>
    </row>
    <row r="53" spans="3:12" ht="6" customHeight="1" thickBot="1">
      <c r="C53" s="2"/>
      <c r="D53" s="68"/>
      <c r="E53" s="15"/>
      <c r="F53" s="15"/>
      <c r="G53" s="15"/>
      <c r="H53" s="15"/>
      <c r="I53" s="15"/>
      <c r="J53" s="15"/>
      <c r="K53" s="15"/>
      <c r="L53" s="69"/>
    </row>
    <row r="54" spans="1:12" ht="12" customHeight="1" thickBot="1">
      <c r="A54" s="33" t="s">
        <v>50</v>
      </c>
      <c r="C54" s="63" t="s">
        <v>41</v>
      </c>
      <c r="D54" s="76"/>
      <c r="E54" s="13"/>
      <c r="F54" s="13"/>
      <c r="G54" s="13"/>
      <c r="H54" s="13"/>
      <c r="I54" s="13"/>
      <c r="J54" s="13"/>
      <c r="K54" s="13"/>
      <c r="L54" s="77"/>
    </row>
    <row r="55" spans="1:12" ht="12" customHeight="1">
      <c r="A55" s="13"/>
      <c r="B55" s="13"/>
      <c r="C55" s="40" t="s">
        <v>93</v>
      </c>
      <c r="D55" s="76"/>
      <c r="E55" s="13"/>
      <c r="F55" s="13"/>
      <c r="G55" s="13"/>
      <c r="H55" s="13"/>
      <c r="I55" s="13"/>
      <c r="J55" s="13"/>
      <c r="K55" s="13"/>
      <c r="L55" s="77"/>
    </row>
    <row r="56" spans="1:4" ht="11.25" customHeight="1" thickBot="1">
      <c r="A56" s="2"/>
      <c r="B56" s="2"/>
      <c r="C56" s="2"/>
      <c r="D56" s="2"/>
    </row>
    <row r="57" spans="1:12" ht="19.5" thickBot="1" thickTop="1">
      <c r="A57" s="12" t="s">
        <v>50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" customHeight="1" thickBot="1">
      <c r="A58" s="32">
        <f>ROWS(A58:A60)</f>
        <v>3</v>
      </c>
      <c r="B58"/>
      <c r="C58" s="63" t="s">
        <v>51</v>
      </c>
      <c r="D58" s="80"/>
      <c r="E58" s="61" t="s">
        <v>36</v>
      </c>
      <c r="F58" s="202" t="s">
        <v>52</v>
      </c>
      <c r="G58" s="202"/>
      <c r="H58" s="202"/>
      <c r="I58" s="56" t="s">
        <v>40</v>
      </c>
      <c r="J58" s="57"/>
      <c r="K58" s="61" t="s">
        <v>39</v>
      </c>
      <c r="L58" s="81"/>
    </row>
    <row r="59" spans="3:12" ht="6" customHeight="1">
      <c r="C59" s="37"/>
      <c r="D59" s="76"/>
      <c r="E59" s="13"/>
      <c r="F59" s="13"/>
      <c r="G59" s="13"/>
      <c r="H59" s="13"/>
      <c r="I59" s="13"/>
      <c r="J59" s="13"/>
      <c r="K59" s="13"/>
      <c r="L59" s="77"/>
    </row>
    <row r="60" spans="1:12" ht="12" customHeight="1">
      <c r="A60" s="4"/>
      <c r="B60" s="5" t="s">
        <v>0</v>
      </c>
      <c r="C60" s="2"/>
      <c r="D60" s="76"/>
      <c r="E60" s="31" t="s">
        <v>37</v>
      </c>
      <c r="F60" s="203"/>
      <c r="G60" s="203"/>
      <c r="H60" s="203"/>
      <c r="I60" s="203"/>
      <c r="J60" s="203"/>
      <c r="K60" s="203"/>
      <c r="L60" s="206"/>
    </row>
    <row r="61" spans="3:12" ht="6" customHeight="1"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ht="15" thickBot="1">
      <c r="C62" s="2"/>
    </row>
    <row r="63" spans="1:12" ht="19.5" thickBot="1" thickTop="1">
      <c r="A63" s="12" t="s">
        <v>100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ht="12" customHeight="1" thickBot="1">
      <c r="A64" s="32">
        <f>ROWS(A64:A66)</f>
        <v>3</v>
      </c>
      <c r="B64"/>
      <c r="C64" s="63" t="s">
        <v>51</v>
      </c>
      <c r="D64" s="62"/>
      <c r="E64" s="61" t="s">
        <v>36</v>
      </c>
      <c r="F64" s="202" t="s">
        <v>52</v>
      </c>
      <c r="G64" s="202"/>
      <c r="H64" s="202"/>
      <c r="I64" s="56" t="s">
        <v>40</v>
      </c>
      <c r="J64" s="57"/>
      <c r="K64" s="61" t="s">
        <v>39</v>
      </c>
      <c r="L64" s="38"/>
    </row>
    <row r="65" spans="3:12" ht="6" customHeight="1">
      <c r="C65" s="37"/>
      <c r="D65" s="13"/>
      <c r="E65" s="13"/>
      <c r="F65" s="13"/>
      <c r="G65" s="13"/>
      <c r="H65" s="13"/>
      <c r="I65" s="13"/>
      <c r="J65" s="13"/>
      <c r="K65" s="13"/>
      <c r="L65" s="13"/>
    </row>
    <row r="66" spans="1:12" ht="12" customHeight="1">
      <c r="A66" s="4"/>
      <c r="B66" s="5" t="s">
        <v>0</v>
      </c>
      <c r="C66" s="2"/>
      <c r="D66" s="13"/>
      <c r="E66" s="31" t="s">
        <v>37</v>
      </c>
      <c r="F66" s="203"/>
      <c r="G66" s="203"/>
      <c r="H66" s="203"/>
      <c r="I66" s="203"/>
      <c r="J66" s="203"/>
      <c r="K66" s="203"/>
      <c r="L66" s="203"/>
    </row>
    <row r="67" spans="3:12" ht="6" customHeight="1"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ht="15" thickBot="1">
      <c r="C68" s="2"/>
    </row>
    <row r="69" spans="1:12" ht="19.5" thickBot="1" thickTop="1">
      <c r="A69" s="12" t="s">
        <v>70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1:13" ht="12" customHeight="1" thickBot="1">
      <c r="A70" s="32">
        <f>ROWS(A70:A75)</f>
        <v>6</v>
      </c>
      <c r="B70"/>
      <c r="C70" s="39" t="s">
        <v>69</v>
      </c>
      <c r="D70" s="27" t="s">
        <v>23</v>
      </c>
      <c r="E70" s="202"/>
      <c r="F70" s="202"/>
      <c r="G70" s="202"/>
      <c r="H70" s="27" t="s">
        <v>24</v>
      </c>
      <c r="I70" s="38"/>
      <c r="J70" s="27" t="s">
        <v>22</v>
      </c>
      <c r="K70" s="213"/>
      <c r="L70" s="213"/>
      <c r="M70" s="2"/>
    </row>
    <row r="71" spans="1:13" ht="6" customHeight="1">
      <c r="A71" s="3"/>
      <c r="B71" s="2"/>
      <c r="C71" s="2"/>
      <c r="D71" s="20"/>
      <c r="E71" s="19"/>
      <c r="F71" s="16"/>
      <c r="G71" s="16"/>
      <c r="H71" s="16"/>
      <c r="I71" s="41"/>
      <c r="J71" s="14"/>
      <c r="K71" s="14"/>
      <c r="L71" s="14"/>
      <c r="M71" s="2"/>
    </row>
    <row r="72" spans="1:13" ht="12" customHeight="1">
      <c r="A72" s="3"/>
      <c r="B72" s="2"/>
      <c r="C72" s="2"/>
      <c r="D72" s="222" t="s">
        <v>71</v>
      </c>
      <c r="E72" s="220"/>
      <c r="F72" s="220" t="s">
        <v>72</v>
      </c>
      <c r="G72" s="220"/>
      <c r="H72" s="219" t="s">
        <v>62</v>
      </c>
      <c r="I72" s="219"/>
      <c r="J72" s="220" t="s">
        <v>63</v>
      </c>
      <c r="K72" s="223"/>
      <c r="L72" s="221"/>
      <c r="M72" s="2"/>
    </row>
    <row r="73" spans="1:13" ht="12" customHeight="1">
      <c r="A73" s="40" t="s">
        <v>79</v>
      </c>
      <c r="B73" s="2"/>
      <c r="C73" s="2"/>
      <c r="D73" s="218" t="s">
        <v>64</v>
      </c>
      <c r="E73" s="214"/>
      <c r="F73" s="214" t="s">
        <v>64</v>
      </c>
      <c r="G73" s="214"/>
      <c r="H73" s="214" t="s">
        <v>64</v>
      </c>
      <c r="I73" s="214"/>
      <c r="J73" s="214" t="s">
        <v>91</v>
      </c>
      <c r="K73" s="231"/>
      <c r="L73" s="215"/>
      <c r="M73" s="2"/>
    </row>
    <row r="74" spans="1:13" ht="21.75" customHeight="1">
      <c r="A74" s="3"/>
      <c r="B74" s="2"/>
      <c r="C74" s="2"/>
      <c r="D74" s="47" t="s">
        <v>65</v>
      </c>
      <c r="E74" s="48" t="s">
        <v>66</v>
      </c>
      <c r="F74" s="48" t="s">
        <v>65</v>
      </c>
      <c r="G74" s="48" t="s">
        <v>66</v>
      </c>
      <c r="H74" s="48" t="s">
        <v>65</v>
      </c>
      <c r="I74" s="49" t="s">
        <v>67</v>
      </c>
      <c r="J74" s="48" t="s">
        <v>65</v>
      </c>
      <c r="K74" s="232" t="s">
        <v>67</v>
      </c>
      <c r="L74" s="233"/>
      <c r="M74" s="2"/>
    </row>
    <row r="75" spans="1:13" ht="8.25" customHeight="1">
      <c r="A75" s="3"/>
      <c r="B75" s="2"/>
      <c r="C75" s="2"/>
      <c r="D75" s="54"/>
      <c r="E75" s="55"/>
      <c r="F75" s="55"/>
      <c r="G75" s="55"/>
      <c r="H75" s="42"/>
      <c r="I75" s="42"/>
      <c r="J75" s="55"/>
      <c r="K75" s="234"/>
      <c r="L75" s="235"/>
      <c r="M75" s="2"/>
    </row>
    <row r="76" ht="6" customHeight="1"/>
    <row r="77" ht="15" thickBot="1"/>
    <row r="78" spans="1:12" ht="19.5" thickBot="1" thickTop="1">
      <c r="A78" s="12" t="s">
        <v>78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1:13" ht="12" customHeight="1" thickBot="1">
      <c r="A79" s="32">
        <f>ROWS(A79:A88)</f>
        <v>10</v>
      </c>
      <c r="B79"/>
      <c r="C79" s="39" t="s">
        <v>69</v>
      </c>
      <c r="D79" s="27" t="s">
        <v>23</v>
      </c>
      <c r="E79" s="209"/>
      <c r="F79" s="209"/>
      <c r="G79" s="209"/>
      <c r="H79" s="27" t="s">
        <v>24</v>
      </c>
      <c r="I79" s="17"/>
      <c r="J79" s="27" t="s">
        <v>22</v>
      </c>
      <c r="K79" s="239"/>
      <c r="L79" s="239"/>
      <c r="M79" s="2"/>
    </row>
    <row r="80" spans="1:13" ht="6" customHeight="1">
      <c r="A80" s="3"/>
      <c r="B80" s="2"/>
      <c r="C80" s="2"/>
      <c r="D80" s="20"/>
      <c r="E80" s="20"/>
      <c r="F80" s="16"/>
      <c r="G80" s="16"/>
      <c r="H80" s="16"/>
      <c r="I80" s="41"/>
      <c r="J80" s="14"/>
      <c r="K80" s="14"/>
      <c r="L80" s="14"/>
      <c r="M80" s="2"/>
    </row>
    <row r="81" spans="1:13" ht="15" customHeight="1">
      <c r="A81" s="3"/>
      <c r="B81" s="2"/>
      <c r="C81" s="2"/>
      <c r="D81" s="229" t="s">
        <v>73</v>
      </c>
      <c r="E81" s="230"/>
      <c r="F81" s="45" t="s">
        <v>74</v>
      </c>
      <c r="G81" s="226" t="s">
        <v>75</v>
      </c>
      <c r="H81" s="226"/>
      <c r="I81" s="227" t="s">
        <v>76</v>
      </c>
      <c r="J81" s="227"/>
      <c r="K81" s="226" t="s">
        <v>77</v>
      </c>
      <c r="L81" s="228"/>
      <c r="M81" s="2"/>
    </row>
    <row r="82" spans="1:13" ht="15" customHeight="1">
      <c r="A82" s="4"/>
      <c r="B82" s="5" t="s">
        <v>0</v>
      </c>
      <c r="C82" s="2"/>
      <c r="D82" s="224"/>
      <c r="E82" s="225"/>
      <c r="F82" s="44"/>
      <c r="G82" s="236"/>
      <c r="H82" s="236"/>
      <c r="I82" s="237"/>
      <c r="J82" s="237"/>
      <c r="K82" s="236"/>
      <c r="L82" s="238"/>
      <c r="M82" s="2"/>
    </row>
    <row r="83" spans="1:13" ht="15" customHeight="1">
      <c r="A83"/>
      <c r="B83"/>
      <c r="C83" s="2"/>
      <c r="D83" s="216" t="s">
        <v>4</v>
      </c>
      <c r="E83" s="217"/>
      <c r="F83" s="46">
        <f aca="true" ca="1" t="shared" si="0" ref="F83:L83">SUM(OFFSET(F82:F83,-1,0))</f>
        <v>0</v>
      </c>
      <c r="G83" s="46">
        <f ca="1" t="shared" si="0"/>
        <v>0</v>
      </c>
      <c r="H83" s="46">
        <f ca="1" t="shared" si="0"/>
        <v>0</v>
      </c>
      <c r="I83" s="46">
        <f ca="1" t="shared" si="0"/>
        <v>0</v>
      </c>
      <c r="J83" s="46">
        <f ca="1" t="shared" si="0"/>
        <v>0</v>
      </c>
      <c r="K83" s="46">
        <f ca="1" t="shared" si="0"/>
        <v>0</v>
      </c>
      <c r="L83" s="46">
        <f ca="1" t="shared" si="0"/>
        <v>0</v>
      </c>
      <c r="M83" s="2"/>
    </row>
    <row r="84" spans="1:13" ht="6" customHeight="1">
      <c r="A84" s="3"/>
      <c r="B84" s="2"/>
      <c r="C84" s="2"/>
      <c r="D84" s="43"/>
      <c r="E84" s="43"/>
      <c r="F84" s="18"/>
      <c r="G84" s="18"/>
      <c r="H84" s="18"/>
      <c r="I84" s="28"/>
      <c r="J84" s="29"/>
      <c r="K84" s="29"/>
      <c r="L84" s="29"/>
      <c r="M84" s="2"/>
    </row>
    <row r="85" spans="1:13" ht="12" customHeight="1">
      <c r="A85" s="3"/>
      <c r="B85" s="2"/>
      <c r="C85" s="2"/>
      <c r="E85" s="222" t="s">
        <v>71</v>
      </c>
      <c r="F85" s="220"/>
      <c r="G85" s="220" t="s">
        <v>72</v>
      </c>
      <c r="H85" s="220"/>
      <c r="I85" s="219" t="s">
        <v>62</v>
      </c>
      <c r="J85" s="219"/>
      <c r="K85" s="220" t="s">
        <v>63</v>
      </c>
      <c r="L85" s="221"/>
      <c r="M85" s="2"/>
    </row>
    <row r="86" spans="1:13" ht="12" customHeight="1">
      <c r="A86" s="40" t="s">
        <v>79</v>
      </c>
      <c r="B86" s="2"/>
      <c r="C86" s="2"/>
      <c r="E86" s="214" t="s">
        <v>64</v>
      </c>
      <c r="F86" s="214"/>
      <c r="G86" s="214" t="s">
        <v>64</v>
      </c>
      <c r="H86" s="214"/>
      <c r="I86" s="214" t="s">
        <v>64</v>
      </c>
      <c r="J86" s="214"/>
      <c r="K86" s="214" t="s">
        <v>64</v>
      </c>
      <c r="L86" s="215"/>
      <c r="M86" s="2"/>
    </row>
    <row r="87" ht="12" customHeight="1" thickBot="1"/>
    <row r="88" spans="1:12" ht="19.5" thickBot="1" thickTop="1">
      <c r="A88" s="12" t="s">
        <v>90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1:14" ht="12" customHeight="1" thickBot="1">
      <c r="A89" s="32">
        <f>ROWS(A89:A92)-1</f>
        <v>3</v>
      </c>
      <c r="B89"/>
      <c r="C89" s="39" t="s">
        <v>69</v>
      </c>
      <c r="D89" s="53" t="s">
        <v>84</v>
      </c>
      <c r="E89" s="52"/>
      <c r="F89" s="52"/>
      <c r="G89" s="203"/>
      <c r="H89" s="203"/>
      <c r="I89" s="203"/>
      <c r="J89" s="203"/>
      <c r="K89" s="203"/>
      <c r="L89" s="203"/>
      <c r="M89" s="22"/>
      <c r="N89" s="21"/>
    </row>
    <row r="90" spans="3:14" ht="6" customHeight="1">
      <c r="C90" s="13"/>
      <c r="D90" s="15"/>
      <c r="E90" s="15"/>
      <c r="F90" s="15"/>
      <c r="G90" s="15"/>
      <c r="H90" s="15"/>
      <c r="I90" s="15"/>
      <c r="J90" s="15"/>
      <c r="K90" s="15"/>
      <c r="L90" s="15"/>
      <c r="M90" s="35"/>
      <c r="N90" s="26"/>
    </row>
    <row r="91" spans="1:14" ht="12" customHeight="1">
      <c r="A91" s="4"/>
      <c r="B91" s="5" t="s">
        <v>0</v>
      </c>
      <c r="C91" s="2"/>
      <c r="D91" s="58" t="s">
        <v>92</v>
      </c>
      <c r="E91" s="51"/>
      <c r="F91" s="51"/>
      <c r="G91" s="203"/>
      <c r="H91" s="203"/>
      <c r="I91" s="203"/>
      <c r="J91" s="203"/>
      <c r="K91" s="203"/>
      <c r="L91" s="203"/>
      <c r="M91" s="22"/>
      <c r="N91" s="21"/>
    </row>
  </sheetData>
  <sheetProtection formatCells="0" formatColumns="0" formatRows="0"/>
  <mergeCells count="74">
    <mergeCell ref="G91:L91"/>
    <mergeCell ref="G89:L89"/>
    <mergeCell ref="J73:L73"/>
    <mergeCell ref="K74:L74"/>
    <mergeCell ref="K75:L75"/>
    <mergeCell ref="G82:H82"/>
    <mergeCell ref="I82:J82"/>
    <mergeCell ref="K82:L82"/>
    <mergeCell ref="E79:G79"/>
    <mergeCell ref="K79:L79"/>
    <mergeCell ref="I81:J81"/>
    <mergeCell ref="K81:L81"/>
    <mergeCell ref="E86:F86"/>
    <mergeCell ref="G86:H86"/>
    <mergeCell ref="I86:J86"/>
    <mergeCell ref="D81:E81"/>
    <mergeCell ref="E85:F85"/>
    <mergeCell ref="G85:H85"/>
    <mergeCell ref="G44:L44"/>
    <mergeCell ref="G36:L36"/>
    <mergeCell ref="I85:J85"/>
    <mergeCell ref="K85:L85"/>
    <mergeCell ref="D72:E72"/>
    <mergeCell ref="F72:G72"/>
    <mergeCell ref="H72:I72"/>
    <mergeCell ref="J72:L72"/>
    <mergeCell ref="D82:E82"/>
    <mergeCell ref="G81:H81"/>
    <mergeCell ref="G34:L34"/>
    <mergeCell ref="D24:F24"/>
    <mergeCell ref="D32:F32"/>
    <mergeCell ref="K86:L86"/>
    <mergeCell ref="D83:E83"/>
    <mergeCell ref="D73:E73"/>
    <mergeCell ref="F73:G73"/>
    <mergeCell ref="H73:I73"/>
    <mergeCell ref="D42:L42"/>
    <mergeCell ref="D44:F44"/>
    <mergeCell ref="E70:G70"/>
    <mergeCell ref="K70:L70"/>
    <mergeCell ref="D22:F22"/>
    <mergeCell ref="I14:L14"/>
    <mergeCell ref="D16:F16"/>
    <mergeCell ref="D18:L18"/>
    <mergeCell ref="D20:F20"/>
    <mergeCell ref="G20:L20"/>
    <mergeCell ref="G22:L22"/>
    <mergeCell ref="G24:L24"/>
    <mergeCell ref="D4:F4"/>
    <mergeCell ref="G4:L4"/>
    <mergeCell ref="D6:F6"/>
    <mergeCell ref="D12:F12"/>
    <mergeCell ref="G12:L12"/>
    <mergeCell ref="G6:L6"/>
    <mergeCell ref="F64:H64"/>
    <mergeCell ref="F66:L66"/>
    <mergeCell ref="D46:F46"/>
    <mergeCell ref="G46:L46"/>
    <mergeCell ref="F58:H58"/>
    <mergeCell ref="D36:F36"/>
    <mergeCell ref="D40:F40"/>
    <mergeCell ref="F60:L60"/>
    <mergeCell ref="I48:L48"/>
    <mergeCell ref="I50:L50"/>
    <mergeCell ref="D38:F38"/>
    <mergeCell ref="I38:L38"/>
    <mergeCell ref="D26:F26"/>
    <mergeCell ref="I26:L26"/>
    <mergeCell ref="D28:F28"/>
    <mergeCell ref="D10:L10"/>
    <mergeCell ref="D14:F14"/>
    <mergeCell ref="D30:L30"/>
    <mergeCell ref="G32:L32"/>
    <mergeCell ref="D34:F34"/>
  </mergeCells>
  <dataValidations count="5">
    <dataValidation type="list" allowBlank="1" showInputMessage="1" prompt="Указывается, если не совпадает с местом регистрации" sqref="G46:L46 G34:L34 G22:L22">
      <formula1>"совпадает с местом регистрации"</formula1>
    </dataValidation>
    <dataValidation errorStyle="warning" type="textLength" allowBlank="1" showInputMessage="1" showErrorMessage="1" error="Проверьте введенные данные!" sqref="K79:L79 K70:L70">
      <formula1>20</formula1>
      <formula2>20</formula2>
    </dataValidation>
    <dataValidation type="list" allowBlank="1" sqref="D4:F4">
      <formula1>"Залогодатель,Поручитель"</formula1>
    </dataValidation>
    <dataValidation type="list" allowBlank="1" showInputMessage="1" showErrorMessage="1" sqref="E86 G86:L86 D73 F73:L73">
      <formula1>"да,нет"</formula1>
    </dataValidation>
    <dataValidation type="list" allowBlank="1" showInputMessage="1" showErrorMessage="1" sqref="G4:L4">
      <formula1>"Юридическое лицо,Физическое лицо"</formula1>
    </dataValidation>
  </dataValidations>
  <printOptions/>
  <pageMargins left="0.31496062992125984" right="0.2362204724409449" top="0.5511811023622047" bottom="0.5511811023622047" header="0" footer="0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nketa">
    <pageSetUpPr fitToPage="1"/>
  </sheetPr>
  <dimension ref="A1:AD177"/>
  <sheetViews>
    <sheetView showGridLines="0" tabSelected="1" zoomScale="145" zoomScaleNormal="145" zoomScaleSheetLayoutView="115" workbookViewId="0" topLeftCell="A121">
      <selection activeCell="D22" sqref="D22:L22"/>
    </sheetView>
  </sheetViews>
  <sheetFormatPr defaultColWidth="9.140625" defaultRowHeight="15"/>
  <cols>
    <col min="1" max="2" width="2.57421875" style="98" customWidth="1"/>
    <col min="3" max="3" width="12.421875" style="97" customWidth="1"/>
    <col min="4" max="4" width="7.00390625" style="105" customWidth="1"/>
    <col min="5" max="5" width="18.140625" style="105" customWidth="1"/>
    <col min="6" max="6" width="11.421875" style="105" customWidth="1"/>
    <col min="7" max="7" width="11.8515625" style="105" customWidth="1"/>
    <col min="8" max="8" width="13.140625" style="105" customWidth="1"/>
    <col min="9" max="9" width="8.140625" style="105" customWidth="1"/>
    <col min="10" max="10" width="10.57421875" style="105" customWidth="1"/>
    <col min="11" max="11" width="8.421875" style="105" customWidth="1"/>
    <col min="12" max="12" width="13.140625" style="105" customWidth="1"/>
    <col min="13" max="13" width="9.140625" style="102" customWidth="1"/>
    <col min="14" max="14" width="9.140625" style="103" customWidth="1"/>
    <col min="15" max="16384" width="9.140625" style="98" customWidth="1"/>
  </cols>
  <sheetData>
    <row r="1" spans="1:12" ht="14.25">
      <c r="A1" s="96"/>
      <c r="B1" s="97"/>
      <c r="D1" s="98"/>
      <c r="E1" s="98"/>
      <c r="F1" s="99"/>
      <c r="G1" s="99"/>
      <c r="H1" s="99"/>
      <c r="I1" s="98"/>
      <c r="J1" s="100"/>
      <c r="K1" s="100"/>
      <c r="L1" s="101"/>
    </row>
    <row r="2" spans="1:12" ht="13.5">
      <c r="A2" s="96"/>
      <c r="B2" s="97"/>
      <c r="D2" s="245"/>
      <c r="E2" s="245"/>
      <c r="F2" s="245"/>
      <c r="G2" s="245"/>
      <c r="H2" s="245"/>
      <c r="I2" s="245"/>
      <c r="J2" s="245"/>
      <c r="K2" s="245"/>
      <c r="L2" s="245"/>
    </row>
    <row r="3" spans="1:12" ht="13.5">
      <c r="A3" s="97"/>
      <c r="B3" s="97"/>
      <c r="D3" s="91"/>
      <c r="E3" s="91"/>
      <c r="F3" s="245"/>
      <c r="G3" s="245"/>
      <c r="H3" s="245"/>
      <c r="I3" s="245"/>
      <c r="J3" s="245"/>
      <c r="K3" s="91"/>
      <c r="L3" s="91"/>
    </row>
    <row r="4" spans="1:12" ht="25.5" customHeight="1">
      <c r="A4" s="97"/>
      <c r="B4" s="97"/>
      <c r="D4" s="91"/>
      <c r="E4" s="91"/>
      <c r="F4" s="91"/>
      <c r="G4" s="91"/>
      <c r="H4" s="91"/>
      <c r="I4" s="91"/>
      <c r="J4" s="91"/>
      <c r="K4" s="91"/>
      <c r="L4" s="91"/>
    </row>
    <row r="5" spans="1:12" ht="30" customHeight="1">
      <c r="A5" s="97"/>
      <c r="B5" s="97"/>
      <c r="D5" s="245" t="s">
        <v>104</v>
      </c>
      <c r="E5" s="245"/>
      <c r="F5" s="245"/>
      <c r="G5" s="245"/>
      <c r="H5" s="245"/>
      <c r="I5" s="245"/>
      <c r="J5" s="245"/>
      <c r="K5" s="245"/>
      <c r="L5" s="245"/>
    </row>
    <row r="6" spans="1:12" ht="14.25">
      <c r="A6" s="97"/>
      <c r="B6" s="97"/>
      <c r="D6" s="324" t="s">
        <v>65</v>
      </c>
      <c r="E6" s="324"/>
      <c r="F6" s="104"/>
      <c r="J6" s="91"/>
      <c r="K6" s="106"/>
      <c r="L6" s="106"/>
    </row>
    <row r="7" spans="3:14" s="107" customFormat="1" ht="6" customHeight="1">
      <c r="C7" s="108"/>
      <c r="M7" s="109"/>
      <c r="N7" s="110"/>
    </row>
    <row r="8" spans="1:12" ht="17.25" customHeight="1">
      <c r="A8" s="111"/>
      <c r="B8" s="97"/>
      <c r="D8" s="355" t="s">
        <v>86</v>
      </c>
      <c r="E8" s="356"/>
      <c r="F8" s="356"/>
      <c r="G8" s="356"/>
      <c r="H8" s="356"/>
      <c r="I8" s="356"/>
      <c r="J8" s="356"/>
      <c r="K8" s="356"/>
      <c r="L8" s="357"/>
    </row>
    <row r="9" spans="3:13" s="110" customFormat="1" ht="6" customHeight="1">
      <c r="C9" s="109"/>
      <c r="D9" s="112"/>
      <c r="E9" s="112"/>
      <c r="F9" s="112"/>
      <c r="G9" s="112"/>
      <c r="H9" s="112"/>
      <c r="I9" s="112"/>
      <c r="J9" s="112"/>
      <c r="K9" s="112"/>
      <c r="L9" s="112"/>
      <c r="M9" s="109"/>
    </row>
    <row r="10" spans="1:12" ht="12" customHeight="1">
      <c r="A10" s="111"/>
      <c r="B10" s="97"/>
      <c r="D10" s="264" t="s">
        <v>99</v>
      </c>
      <c r="E10" s="264"/>
      <c r="F10" s="264"/>
      <c r="G10" s="287" t="s">
        <v>146</v>
      </c>
      <c r="H10" s="287"/>
      <c r="I10" s="287"/>
      <c r="J10" s="287"/>
      <c r="K10" s="287"/>
      <c r="L10" s="287"/>
    </row>
    <row r="11" spans="2:13" s="103" customFormat="1" ht="6" customHeight="1">
      <c r="B11" s="102"/>
      <c r="C11" s="102"/>
      <c r="D11" s="112"/>
      <c r="E11" s="112"/>
      <c r="F11" s="112"/>
      <c r="G11" s="112"/>
      <c r="H11" s="112"/>
      <c r="I11" s="112"/>
      <c r="J11" s="112"/>
      <c r="K11" s="112"/>
      <c r="L11" s="112"/>
      <c r="M11" s="102"/>
    </row>
    <row r="12" spans="1:12" ht="12" customHeight="1">
      <c r="A12" s="96"/>
      <c r="B12" s="97"/>
      <c r="C12" s="113"/>
      <c r="D12" s="264" t="str">
        <f>IF(G10="Юридическое лицо","Наименование организации","Фамилия, Имя, Отчество")</f>
        <v>Наименование организации</v>
      </c>
      <c r="E12" s="264"/>
      <c r="F12" s="264"/>
      <c r="G12" s="287"/>
      <c r="H12" s="287"/>
      <c r="I12" s="287"/>
      <c r="J12" s="287"/>
      <c r="K12" s="287"/>
      <c r="L12" s="287"/>
    </row>
    <row r="13" spans="3:13" s="114" customFormat="1" ht="6" customHeight="1">
      <c r="C13" s="113"/>
      <c r="D13" s="112"/>
      <c r="E13" s="112"/>
      <c r="F13" s="112"/>
      <c r="G13" s="112"/>
      <c r="H13" s="112"/>
      <c r="I13" s="112"/>
      <c r="J13" s="112"/>
      <c r="K13" s="112"/>
      <c r="L13" s="112"/>
      <c r="M13" s="115"/>
    </row>
    <row r="14" spans="1:12" ht="19.5" customHeight="1">
      <c r="A14" s="96"/>
      <c r="B14" s="97"/>
      <c r="C14" s="113"/>
      <c r="D14" s="352" t="str">
        <f>IF(G10="Юридическое лицо","Место нахождения организации","Место ведения бизнеса")</f>
        <v>Место нахождения организации</v>
      </c>
      <c r="E14" s="353"/>
      <c r="F14" s="89" t="str">
        <f>IF($G$10="Юридическое лицо","юридический адрес","адрес регистрации")</f>
        <v>юридический адрес</v>
      </c>
      <c r="G14" s="265"/>
      <c r="H14" s="266"/>
      <c r="I14" s="266"/>
      <c r="J14" s="266"/>
      <c r="K14" s="266"/>
      <c r="L14" s="267"/>
    </row>
    <row r="15" spans="1:12" ht="19.5" customHeight="1">
      <c r="A15" s="116"/>
      <c r="B15" s="117" t="s">
        <v>0</v>
      </c>
      <c r="C15" s="113"/>
      <c r="D15" s="345" t="s">
        <v>56</v>
      </c>
      <c r="E15" s="346"/>
      <c r="F15" s="346"/>
      <c r="G15" s="242"/>
      <c r="H15" s="244"/>
      <c r="I15" s="244"/>
      <c r="J15" s="244"/>
      <c r="K15" s="244"/>
      <c r="L15" s="243"/>
    </row>
    <row r="16" spans="3:13" s="114" customFormat="1" ht="6" customHeight="1">
      <c r="C16" s="113"/>
      <c r="D16" s="118"/>
      <c r="E16" s="118"/>
      <c r="F16" s="118"/>
      <c r="G16" s="118"/>
      <c r="H16" s="118"/>
      <c r="I16" s="118"/>
      <c r="J16" s="118"/>
      <c r="K16" s="118"/>
      <c r="L16" s="118"/>
      <c r="M16" s="115"/>
    </row>
    <row r="17" spans="3:13" s="114" customFormat="1" ht="15" customHeight="1">
      <c r="C17" s="113"/>
      <c r="D17" s="355" t="s">
        <v>158</v>
      </c>
      <c r="E17" s="356"/>
      <c r="F17" s="356"/>
      <c r="G17" s="356"/>
      <c r="H17" s="356"/>
      <c r="I17" s="356"/>
      <c r="J17" s="356"/>
      <c r="K17" s="356"/>
      <c r="L17" s="357"/>
      <c r="M17" s="115"/>
    </row>
    <row r="18" spans="3:13" s="114" customFormat="1" ht="15" customHeight="1">
      <c r="C18" s="113"/>
      <c r="D18" s="277" t="s">
        <v>152</v>
      </c>
      <c r="E18" s="278"/>
      <c r="F18" s="269"/>
      <c r="G18" s="188" t="s">
        <v>153</v>
      </c>
      <c r="H18" s="277" t="s">
        <v>154</v>
      </c>
      <c r="I18" s="269"/>
      <c r="J18" s="324" t="s">
        <v>155</v>
      </c>
      <c r="K18" s="324"/>
      <c r="L18" s="188" t="s">
        <v>156</v>
      </c>
      <c r="M18" s="115"/>
    </row>
    <row r="19" spans="3:13" s="114" customFormat="1" ht="12.75" customHeight="1">
      <c r="C19" s="113"/>
      <c r="D19" s="260"/>
      <c r="E19" s="261"/>
      <c r="F19" s="285"/>
      <c r="G19" s="163"/>
      <c r="H19" s="260"/>
      <c r="I19" s="285"/>
      <c r="J19" s="328"/>
      <c r="K19" s="329"/>
      <c r="L19" s="189"/>
      <c r="M19" s="115"/>
    </row>
    <row r="20" spans="3:13" s="114" customFormat="1" ht="14.25" customHeight="1">
      <c r="C20" s="113"/>
      <c r="D20" s="277" t="s">
        <v>157</v>
      </c>
      <c r="E20" s="278"/>
      <c r="F20" s="278"/>
      <c r="G20" s="278"/>
      <c r="H20" s="278"/>
      <c r="I20" s="269"/>
      <c r="J20" s="260"/>
      <c r="K20" s="261"/>
      <c r="L20" s="285"/>
      <c r="M20" s="115"/>
    </row>
    <row r="21" spans="3:13" s="114" customFormat="1" ht="6" customHeight="1">
      <c r="C21" s="113"/>
      <c r="D21" s="118"/>
      <c r="E21" s="118"/>
      <c r="F21" s="118"/>
      <c r="G21" s="118"/>
      <c r="H21" s="118"/>
      <c r="I21" s="118"/>
      <c r="J21" s="118"/>
      <c r="K21" s="118"/>
      <c r="L21" s="118"/>
      <c r="M21" s="115"/>
    </row>
    <row r="22" spans="3:13" s="114" customFormat="1" ht="18" customHeight="1">
      <c r="C22" s="113"/>
      <c r="D22" s="246" t="s">
        <v>103</v>
      </c>
      <c r="E22" s="247"/>
      <c r="F22" s="247"/>
      <c r="G22" s="247"/>
      <c r="H22" s="247"/>
      <c r="I22" s="247"/>
      <c r="J22" s="247"/>
      <c r="K22" s="247"/>
      <c r="L22" s="248"/>
      <c r="M22" s="115"/>
    </row>
    <row r="23" spans="3:13" s="114" customFormat="1" ht="12.75" customHeight="1">
      <c r="C23" s="119"/>
      <c r="D23" s="249"/>
      <c r="E23" s="250"/>
      <c r="F23" s="250"/>
      <c r="G23" s="251"/>
      <c r="H23" s="251"/>
      <c r="I23" s="251"/>
      <c r="J23" s="251"/>
      <c r="K23" s="251"/>
      <c r="L23" s="252"/>
      <c r="M23" s="115"/>
    </row>
    <row r="24" spans="3:13" s="114" customFormat="1" ht="34.5" customHeight="1">
      <c r="C24" s="113"/>
      <c r="D24" s="246" t="s">
        <v>105</v>
      </c>
      <c r="E24" s="247"/>
      <c r="F24" s="248"/>
      <c r="G24" s="270"/>
      <c r="H24" s="271"/>
      <c r="I24" s="271"/>
      <c r="J24" s="271"/>
      <c r="K24" s="271"/>
      <c r="L24" s="272"/>
      <c r="M24" s="115"/>
    </row>
    <row r="25" spans="3:13" s="114" customFormat="1" ht="22.5" customHeight="1">
      <c r="C25" s="119"/>
      <c r="D25" s="326" t="s">
        <v>150</v>
      </c>
      <c r="E25" s="326"/>
      <c r="F25" s="326"/>
      <c r="G25" s="327"/>
      <c r="H25" s="120"/>
      <c r="I25" s="354" t="s">
        <v>137</v>
      </c>
      <c r="J25" s="326"/>
      <c r="K25" s="327"/>
      <c r="L25" s="121"/>
      <c r="M25" s="115"/>
    </row>
    <row r="26" spans="3:13" s="114" customFormat="1" ht="6" customHeight="1">
      <c r="C26" s="113"/>
      <c r="D26" s="122"/>
      <c r="E26" s="122"/>
      <c r="F26" s="122"/>
      <c r="G26" s="122"/>
      <c r="H26" s="122"/>
      <c r="I26" s="122"/>
      <c r="J26" s="122"/>
      <c r="K26" s="122"/>
      <c r="L26" s="122"/>
      <c r="M26" s="115"/>
    </row>
    <row r="27" spans="3:13" s="114" customFormat="1" ht="12" customHeight="1">
      <c r="C27" s="119"/>
      <c r="D27" s="246" t="s">
        <v>109</v>
      </c>
      <c r="E27" s="247"/>
      <c r="F27" s="247"/>
      <c r="G27" s="247"/>
      <c r="H27" s="247"/>
      <c r="I27" s="247"/>
      <c r="J27" s="247"/>
      <c r="K27" s="247"/>
      <c r="L27" s="248"/>
      <c r="M27" s="115"/>
    </row>
    <row r="28" spans="3:13" s="114" customFormat="1" ht="12" customHeight="1">
      <c r="C28" s="119"/>
      <c r="D28" s="246" t="s">
        <v>106</v>
      </c>
      <c r="E28" s="247"/>
      <c r="F28" s="248"/>
      <c r="G28" s="209"/>
      <c r="H28" s="209"/>
      <c r="I28" s="209"/>
      <c r="J28" s="209"/>
      <c r="K28" s="209"/>
      <c r="L28" s="255"/>
      <c r="M28" s="115"/>
    </row>
    <row r="29" spans="3:13" s="114" customFormat="1" ht="14.25">
      <c r="C29" s="119"/>
      <c r="D29" s="246" t="s">
        <v>107</v>
      </c>
      <c r="E29" s="247"/>
      <c r="F29" s="248"/>
      <c r="G29" s="291"/>
      <c r="H29" s="291"/>
      <c r="I29" s="291"/>
      <c r="J29" s="291"/>
      <c r="K29" s="291"/>
      <c r="L29" s="292"/>
      <c r="M29" s="115"/>
    </row>
    <row r="30" spans="3:13" s="114" customFormat="1" ht="14.25">
      <c r="C30" s="119"/>
      <c r="D30" s="288" t="s">
        <v>38</v>
      </c>
      <c r="E30" s="289"/>
      <c r="F30" s="290"/>
      <c r="G30" s="209"/>
      <c r="H30" s="209"/>
      <c r="I30" s="209"/>
      <c r="J30" s="209"/>
      <c r="K30" s="209"/>
      <c r="L30" s="255"/>
      <c r="M30" s="115"/>
    </row>
    <row r="31" spans="3:13" s="114" customFormat="1" ht="15.75" customHeight="1">
      <c r="C31" s="119"/>
      <c r="D31" s="288" t="s">
        <v>108</v>
      </c>
      <c r="E31" s="289"/>
      <c r="F31" s="290"/>
      <c r="G31" s="209"/>
      <c r="H31" s="209"/>
      <c r="I31" s="209"/>
      <c r="J31" s="209"/>
      <c r="K31" s="209"/>
      <c r="L31" s="255"/>
      <c r="M31" s="115"/>
    </row>
    <row r="32" spans="3:13" s="114" customFormat="1" ht="6" customHeight="1">
      <c r="C32" s="113"/>
      <c r="D32" s="118"/>
      <c r="E32" s="118"/>
      <c r="F32" s="118"/>
      <c r="G32" s="118"/>
      <c r="H32" s="118"/>
      <c r="I32" s="118"/>
      <c r="J32" s="118"/>
      <c r="K32" s="118"/>
      <c r="L32" s="118"/>
      <c r="M32" s="115"/>
    </row>
    <row r="33" spans="3:12" s="114" customFormat="1" ht="12" customHeight="1" hidden="1">
      <c r="C33" s="113"/>
      <c r="D33" s="273" t="s">
        <v>61</v>
      </c>
      <c r="E33" s="227"/>
      <c r="F33" s="227" t="s">
        <v>57</v>
      </c>
      <c r="G33" s="227"/>
      <c r="H33" s="227"/>
      <c r="I33" s="227" t="s">
        <v>58</v>
      </c>
      <c r="J33" s="227"/>
      <c r="K33" s="123" t="s">
        <v>59</v>
      </c>
      <c r="L33" s="124" t="s">
        <v>60</v>
      </c>
    </row>
    <row r="34" spans="1:13" s="114" customFormat="1" ht="12" customHeight="1" hidden="1">
      <c r="A34" s="116"/>
      <c r="B34" s="117" t="s">
        <v>0</v>
      </c>
      <c r="C34" s="113"/>
      <c r="D34" s="283"/>
      <c r="E34" s="282"/>
      <c r="F34" s="282"/>
      <c r="G34" s="282"/>
      <c r="H34" s="282"/>
      <c r="I34" s="284"/>
      <c r="J34" s="284"/>
      <c r="K34" s="125"/>
      <c r="L34" s="126"/>
      <c r="M34" s="115"/>
    </row>
    <row r="35" spans="3:13" s="114" customFormat="1" ht="6" customHeight="1" hidden="1">
      <c r="C35" s="113"/>
      <c r="D35" s="127"/>
      <c r="E35" s="127"/>
      <c r="F35" s="127"/>
      <c r="G35" s="127"/>
      <c r="H35" s="127"/>
      <c r="I35" s="127"/>
      <c r="J35" s="127"/>
      <c r="K35" s="127"/>
      <c r="L35" s="127"/>
      <c r="M35" s="115"/>
    </row>
    <row r="36" spans="1:12" ht="12" customHeight="1">
      <c r="A36" s="96"/>
      <c r="B36" s="97"/>
      <c r="C36" s="113"/>
      <c r="D36" s="354" t="s">
        <v>6</v>
      </c>
      <c r="E36" s="326"/>
      <c r="F36" s="326"/>
      <c r="G36" s="326"/>
      <c r="H36" s="326"/>
      <c r="I36" s="326"/>
      <c r="J36" s="326"/>
      <c r="K36" s="326"/>
      <c r="L36" s="327"/>
    </row>
    <row r="37" spans="3:13" s="114" customFormat="1" ht="12" customHeight="1">
      <c r="C37" s="113"/>
      <c r="D37" s="330" t="s">
        <v>111</v>
      </c>
      <c r="E37" s="331"/>
      <c r="F37" s="332"/>
      <c r="G37" s="333" t="s">
        <v>112</v>
      </c>
      <c r="H37" s="333"/>
      <c r="I37" s="333"/>
      <c r="J37" s="333"/>
      <c r="K37" s="333"/>
      <c r="L37" s="334"/>
      <c r="M37" s="115"/>
    </row>
    <row r="38" spans="1:12" ht="12" customHeight="1">
      <c r="A38" s="116"/>
      <c r="B38" s="117" t="s">
        <v>0</v>
      </c>
      <c r="C38" s="113"/>
      <c r="D38" s="325"/>
      <c r="E38" s="325"/>
      <c r="F38" s="325"/>
      <c r="G38" s="325"/>
      <c r="H38" s="325"/>
      <c r="I38" s="325"/>
      <c r="J38" s="325"/>
      <c r="K38" s="325"/>
      <c r="L38" s="325"/>
    </row>
    <row r="39" spans="3:14" s="107" customFormat="1" ht="6" customHeight="1">
      <c r="C39" s="108"/>
      <c r="D39" s="128"/>
      <c r="E39" s="128"/>
      <c r="F39" s="128"/>
      <c r="G39" s="128"/>
      <c r="H39" s="128"/>
      <c r="I39" s="128"/>
      <c r="J39" s="128"/>
      <c r="K39" s="128"/>
      <c r="L39" s="128"/>
      <c r="M39" s="109"/>
      <c r="N39" s="110"/>
    </row>
    <row r="40" spans="1:12" ht="12" customHeight="1">
      <c r="A40" s="96"/>
      <c r="B40" s="97"/>
      <c r="C40" s="113"/>
      <c r="D40" s="311" t="str">
        <f>IF(G10="Юридическое лицо","Владельцы бизнеса и связанные компании (бенефициарные владельцы, акционеры, участники, их доля в уставном капитале)","Бенефициарные владельцы")</f>
        <v>Владельцы бизнеса и связанные компании (бенефициарные владельцы, акционеры, участники, их доля в уставном капитале)</v>
      </c>
      <c r="E40" s="312"/>
      <c r="F40" s="312"/>
      <c r="G40" s="312"/>
      <c r="H40" s="312"/>
      <c r="I40" s="312"/>
      <c r="J40" s="312"/>
      <c r="K40" s="312"/>
      <c r="L40" s="313"/>
    </row>
    <row r="41" spans="1:12" ht="24" customHeight="1">
      <c r="A41" s="96"/>
      <c r="B41" s="97"/>
      <c r="C41" s="113"/>
      <c r="D41" s="349" t="s">
        <v>147</v>
      </c>
      <c r="E41" s="350"/>
      <c r="F41" s="350"/>
      <c r="G41" s="351"/>
      <c r="H41" s="335" t="s">
        <v>151</v>
      </c>
      <c r="I41" s="335"/>
      <c r="J41" s="336"/>
      <c r="K41" s="268" t="s">
        <v>21</v>
      </c>
      <c r="L41" s="269"/>
    </row>
    <row r="42" spans="1:12" ht="12" customHeight="1">
      <c r="A42" s="116"/>
      <c r="B42" s="117" t="s">
        <v>0</v>
      </c>
      <c r="C42" s="113"/>
      <c r="D42" s="328"/>
      <c r="E42" s="347"/>
      <c r="F42" s="347"/>
      <c r="G42" s="329"/>
      <c r="H42" s="328"/>
      <c r="I42" s="347"/>
      <c r="J42" s="329"/>
      <c r="K42" s="328"/>
      <c r="L42" s="348"/>
    </row>
    <row r="43" spans="3:14" s="107" customFormat="1" ht="5.25" customHeight="1">
      <c r="C43" s="108"/>
      <c r="D43" s="128"/>
      <c r="E43" s="128"/>
      <c r="F43" s="128"/>
      <c r="G43" s="128"/>
      <c r="H43" s="128"/>
      <c r="I43" s="128"/>
      <c r="J43" s="128"/>
      <c r="K43" s="128"/>
      <c r="L43" s="128"/>
      <c r="M43" s="109"/>
      <c r="N43" s="110"/>
    </row>
    <row r="44" spans="1:14" ht="12" customHeight="1">
      <c r="A44" s="96"/>
      <c r="B44" s="97"/>
      <c r="C44" s="113" t="s">
        <v>19</v>
      </c>
      <c r="D44" s="246" t="s">
        <v>113</v>
      </c>
      <c r="E44" s="247"/>
      <c r="F44" s="248"/>
      <c r="G44" s="244"/>
      <c r="H44" s="244"/>
      <c r="I44" s="244"/>
      <c r="J44" s="244"/>
      <c r="K44" s="244"/>
      <c r="L44" s="243"/>
      <c r="M44" s="103"/>
      <c r="N44" s="98"/>
    </row>
    <row r="45" spans="1:14" ht="6" customHeight="1">
      <c r="A45" s="96"/>
      <c r="B45" s="97"/>
      <c r="C45" s="113" t="s">
        <v>19</v>
      </c>
      <c r="D45" s="129"/>
      <c r="E45" s="129"/>
      <c r="F45" s="130"/>
      <c r="G45" s="131"/>
      <c r="H45" s="131"/>
      <c r="I45" s="83"/>
      <c r="J45" s="132"/>
      <c r="K45" s="132"/>
      <c r="L45" s="132"/>
      <c r="M45" s="103"/>
      <c r="N45" s="98"/>
    </row>
    <row r="46" spans="1:14" ht="12" customHeight="1">
      <c r="A46" s="96"/>
      <c r="B46" s="97"/>
      <c r="C46" s="113" t="s">
        <v>19</v>
      </c>
      <c r="D46" s="257" t="s">
        <v>27</v>
      </c>
      <c r="E46" s="258"/>
      <c r="F46" s="259"/>
      <c r="G46" s="133"/>
      <c r="H46" s="134" t="s">
        <v>28</v>
      </c>
      <c r="I46" s="253"/>
      <c r="J46" s="253"/>
      <c r="K46" s="253"/>
      <c r="L46" s="254"/>
      <c r="M46" s="103"/>
      <c r="N46" s="98"/>
    </row>
    <row r="47" spans="1:14" ht="6" customHeight="1">
      <c r="A47" s="96"/>
      <c r="B47" s="97"/>
      <c r="C47" s="113" t="s">
        <v>19</v>
      </c>
      <c r="D47" s="128"/>
      <c r="E47" s="128"/>
      <c r="F47" s="128"/>
      <c r="G47" s="135"/>
      <c r="H47" s="136"/>
      <c r="I47" s="136"/>
      <c r="J47" s="136"/>
      <c r="K47" s="136"/>
      <c r="L47" s="137"/>
      <c r="M47" s="103"/>
      <c r="N47" s="98"/>
    </row>
    <row r="48" spans="1:14" ht="12" customHeight="1">
      <c r="A48" s="96"/>
      <c r="B48" s="97"/>
      <c r="C48" s="113" t="s">
        <v>19</v>
      </c>
      <c r="D48" s="257" t="s">
        <v>9</v>
      </c>
      <c r="E48" s="258"/>
      <c r="F48" s="258"/>
      <c r="G48" s="138" t="s">
        <v>7</v>
      </c>
      <c r="H48" s="95"/>
      <c r="I48" s="138" t="s">
        <v>8</v>
      </c>
      <c r="J48" s="139"/>
      <c r="K48" s="140" t="s">
        <v>13</v>
      </c>
      <c r="L48" s="133" t="s">
        <v>29</v>
      </c>
      <c r="M48" s="103"/>
      <c r="N48" s="98"/>
    </row>
    <row r="49" spans="3:13" s="141" customFormat="1" ht="6" customHeight="1">
      <c r="C49" s="113" t="s">
        <v>19</v>
      </c>
      <c r="D49" s="142"/>
      <c r="E49" s="142"/>
      <c r="F49" s="142"/>
      <c r="G49" s="142"/>
      <c r="H49" s="142"/>
      <c r="I49" s="142"/>
      <c r="J49" s="142"/>
      <c r="K49" s="142"/>
      <c r="L49" s="143"/>
      <c r="M49" s="115"/>
    </row>
    <row r="50" spans="1:14" ht="12" customHeight="1">
      <c r="A50" s="96"/>
      <c r="B50" s="97"/>
      <c r="C50" s="119" t="s">
        <v>19</v>
      </c>
      <c r="D50" s="144" t="s">
        <v>148</v>
      </c>
      <c r="E50" s="260"/>
      <c r="F50" s="261"/>
      <c r="G50" s="261"/>
      <c r="H50" s="261"/>
      <c r="I50" s="261"/>
      <c r="J50" s="261"/>
      <c r="K50" s="261"/>
      <c r="L50" s="262"/>
      <c r="M50" s="103"/>
      <c r="N50" s="98"/>
    </row>
    <row r="51" spans="1:14" ht="6" customHeight="1">
      <c r="A51" s="96"/>
      <c r="B51" s="97"/>
      <c r="C51" s="113" t="s">
        <v>19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03"/>
      <c r="N51" s="98"/>
    </row>
    <row r="52" spans="1:14" ht="12" customHeight="1">
      <c r="A52" s="96"/>
      <c r="B52" s="97"/>
      <c r="C52" s="113" t="s">
        <v>19</v>
      </c>
      <c r="D52" s="240" t="s">
        <v>31</v>
      </c>
      <c r="E52" s="241"/>
      <c r="F52" s="241"/>
      <c r="G52" s="242"/>
      <c r="H52" s="244"/>
      <c r="I52" s="244"/>
      <c r="J52" s="244"/>
      <c r="K52" s="244"/>
      <c r="L52" s="243"/>
      <c r="M52" s="103"/>
      <c r="N52" s="98"/>
    </row>
    <row r="53" spans="1:14" ht="6" customHeight="1">
      <c r="A53" s="96"/>
      <c r="B53" s="97"/>
      <c r="C53" s="113" t="s">
        <v>19</v>
      </c>
      <c r="D53" s="128"/>
      <c r="E53" s="128"/>
      <c r="F53" s="128"/>
      <c r="G53" s="128"/>
      <c r="H53" s="128"/>
      <c r="I53" s="128"/>
      <c r="J53" s="128"/>
      <c r="K53" s="128"/>
      <c r="L53" s="128"/>
      <c r="M53" s="103"/>
      <c r="N53" s="98"/>
    </row>
    <row r="54" spans="1:14" ht="12" customHeight="1">
      <c r="A54" s="96"/>
      <c r="B54" s="97"/>
      <c r="C54" s="113" t="s">
        <v>19</v>
      </c>
      <c r="D54" s="240" t="s">
        <v>32</v>
      </c>
      <c r="E54" s="241"/>
      <c r="F54" s="286"/>
      <c r="G54" s="242"/>
      <c r="H54" s="244"/>
      <c r="I54" s="244"/>
      <c r="J54" s="244"/>
      <c r="K54" s="244"/>
      <c r="L54" s="243"/>
      <c r="M54" s="103"/>
      <c r="N54" s="98"/>
    </row>
    <row r="55" spans="3:13" s="107" customFormat="1" ht="14.25">
      <c r="C55" s="113" t="s">
        <v>19</v>
      </c>
      <c r="D55" s="128"/>
      <c r="E55" s="128"/>
      <c r="F55" s="128"/>
      <c r="G55" s="128"/>
      <c r="H55" s="128"/>
      <c r="I55" s="128"/>
      <c r="J55" s="128"/>
      <c r="K55" s="128"/>
      <c r="L55" s="128"/>
      <c r="M55" s="110"/>
    </row>
    <row r="56" spans="1:14" ht="12" customHeight="1">
      <c r="A56" s="96"/>
      <c r="B56" s="97"/>
      <c r="C56" s="113" t="s">
        <v>19</v>
      </c>
      <c r="D56" s="246" t="s">
        <v>98</v>
      </c>
      <c r="E56" s="247"/>
      <c r="F56" s="248"/>
      <c r="G56" s="242"/>
      <c r="H56" s="244"/>
      <c r="I56" s="244"/>
      <c r="J56" s="244"/>
      <c r="K56" s="244"/>
      <c r="L56" s="243"/>
      <c r="M56" s="103"/>
      <c r="N56" s="98"/>
    </row>
    <row r="57" spans="1:14" ht="6" customHeight="1">
      <c r="A57" s="96"/>
      <c r="B57" s="97"/>
      <c r="C57" s="113" t="s">
        <v>19</v>
      </c>
      <c r="D57" s="128"/>
      <c r="E57" s="128"/>
      <c r="F57" s="128"/>
      <c r="G57" s="128"/>
      <c r="H57" s="128"/>
      <c r="I57" s="128"/>
      <c r="J57" s="128"/>
      <c r="K57" s="128"/>
      <c r="L57" s="128"/>
      <c r="M57" s="103"/>
      <c r="N57" s="98"/>
    </row>
    <row r="58" spans="1:14" ht="16.5" customHeight="1">
      <c r="A58" s="96"/>
      <c r="B58" s="97"/>
      <c r="C58" s="113" t="s">
        <v>19</v>
      </c>
      <c r="D58" s="257" t="s">
        <v>27</v>
      </c>
      <c r="E58" s="258"/>
      <c r="F58" s="259"/>
      <c r="G58" s="145"/>
      <c r="H58" s="358" t="s">
        <v>28</v>
      </c>
      <c r="I58" s="260"/>
      <c r="J58" s="261"/>
      <c r="K58" s="261"/>
      <c r="L58" s="285"/>
      <c r="M58" s="103"/>
      <c r="N58" s="98"/>
    </row>
    <row r="59" spans="1:14" ht="6" customHeight="1">
      <c r="A59" s="96"/>
      <c r="B59" s="97"/>
      <c r="C59" s="113" t="s">
        <v>19</v>
      </c>
      <c r="D59" s="128"/>
      <c r="E59" s="128"/>
      <c r="F59" s="128"/>
      <c r="G59" s="146"/>
      <c r="H59" s="128"/>
      <c r="I59" s="136"/>
      <c r="J59" s="128"/>
      <c r="K59" s="128"/>
      <c r="L59" s="128"/>
      <c r="M59" s="103"/>
      <c r="N59" s="98"/>
    </row>
    <row r="60" spans="1:14" ht="12" customHeight="1">
      <c r="A60" s="96"/>
      <c r="B60" s="97"/>
      <c r="C60" s="113" t="s">
        <v>19</v>
      </c>
      <c r="D60" s="257" t="s">
        <v>9</v>
      </c>
      <c r="E60" s="258"/>
      <c r="F60" s="258"/>
      <c r="G60" s="147" t="s">
        <v>7</v>
      </c>
      <c r="H60" s="139"/>
      <c r="I60" s="140" t="s">
        <v>8</v>
      </c>
      <c r="J60" s="139"/>
      <c r="K60" s="138" t="s">
        <v>13</v>
      </c>
      <c r="L60" s="133"/>
      <c r="M60" s="103"/>
      <c r="N60" s="98"/>
    </row>
    <row r="61" spans="3:13" s="141" customFormat="1" ht="6" customHeight="1">
      <c r="C61" s="113" t="s">
        <v>19</v>
      </c>
      <c r="D61" s="149"/>
      <c r="E61" s="149"/>
      <c r="F61" s="149"/>
      <c r="G61" s="149"/>
      <c r="H61" s="149"/>
      <c r="I61" s="149"/>
      <c r="J61" s="149"/>
      <c r="K61" s="149"/>
      <c r="L61" s="149"/>
      <c r="M61" s="114"/>
    </row>
    <row r="62" spans="1:14" ht="12" customHeight="1">
      <c r="A62" s="96"/>
      <c r="B62" s="97"/>
      <c r="C62" s="113" t="s">
        <v>19</v>
      </c>
      <c r="D62" s="144" t="s">
        <v>148</v>
      </c>
      <c r="E62" s="305"/>
      <c r="F62" s="192"/>
      <c r="G62" s="192"/>
      <c r="H62" s="192"/>
      <c r="I62" s="192"/>
      <c r="J62" s="192"/>
      <c r="K62" s="192"/>
      <c r="L62" s="262"/>
      <c r="M62" s="103"/>
      <c r="N62" s="98"/>
    </row>
    <row r="63" spans="1:14" ht="6" customHeight="1">
      <c r="A63" s="96"/>
      <c r="B63" s="97"/>
      <c r="C63" s="113" t="s">
        <v>19</v>
      </c>
      <c r="D63" s="128"/>
      <c r="E63" s="128"/>
      <c r="F63" s="128"/>
      <c r="G63" s="128"/>
      <c r="H63" s="128"/>
      <c r="I63" s="128"/>
      <c r="J63" s="128"/>
      <c r="K63" s="128"/>
      <c r="L63" s="128"/>
      <c r="M63" s="103"/>
      <c r="N63" s="98"/>
    </row>
    <row r="64" spans="1:14" ht="12" customHeight="1">
      <c r="A64" s="96"/>
      <c r="B64" s="97"/>
      <c r="C64" s="113" t="s">
        <v>19</v>
      </c>
      <c r="D64" s="257" t="s">
        <v>31</v>
      </c>
      <c r="E64" s="309"/>
      <c r="F64" s="259"/>
      <c r="G64" s="242"/>
      <c r="H64" s="244"/>
      <c r="I64" s="244"/>
      <c r="J64" s="244"/>
      <c r="K64" s="244"/>
      <c r="L64" s="243"/>
      <c r="M64" s="103"/>
      <c r="N64" s="98"/>
    </row>
    <row r="65" spans="1:14" ht="6" customHeight="1">
      <c r="A65" s="96"/>
      <c r="B65" s="97"/>
      <c r="C65" s="113" t="s">
        <v>19</v>
      </c>
      <c r="D65" s="128"/>
      <c r="E65" s="146"/>
      <c r="F65" s="146"/>
      <c r="G65" s="136"/>
      <c r="H65" s="136"/>
      <c r="I65" s="136"/>
      <c r="J65" s="136"/>
      <c r="K65" s="136"/>
      <c r="L65" s="137"/>
      <c r="M65" s="103"/>
      <c r="N65" s="98"/>
    </row>
    <row r="66" spans="1:14" ht="12" customHeight="1">
      <c r="A66" s="96"/>
      <c r="B66" s="97"/>
      <c r="C66" s="113" t="s">
        <v>19</v>
      </c>
      <c r="D66" s="257" t="s">
        <v>32</v>
      </c>
      <c r="E66" s="258"/>
      <c r="F66" s="259"/>
      <c r="G66" s="310"/>
      <c r="H66" s="209"/>
      <c r="I66" s="209"/>
      <c r="J66" s="209"/>
      <c r="K66" s="209"/>
      <c r="L66" s="255"/>
      <c r="M66" s="103"/>
      <c r="N66" s="98"/>
    </row>
    <row r="67" spans="1:14" ht="6" customHeight="1">
      <c r="A67" s="96"/>
      <c r="C67" s="113" t="s">
        <v>19</v>
      </c>
      <c r="D67" s="128"/>
      <c r="E67" s="128"/>
      <c r="F67" s="128"/>
      <c r="G67" s="128"/>
      <c r="H67" s="128"/>
      <c r="I67" s="128"/>
      <c r="J67" s="128"/>
      <c r="K67" s="128"/>
      <c r="L67" s="128"/>
      <c r="M67" s="103"/>
      <c r="N67" s="98"/>
    </row>
    <row r="68" spans="1:14" ht="12" customHeight="1" hidden="1">
      <c r="A68" s="96"/>
      <c r="B68" s="97"/>
      <c r="C68" s="113" t="s">
        <v>83</v>
      </c>
      <c r="D68" s="98"/>
      <c r="E68" s="98"/>
      <c r="F68" s="98"/>
      <c r="G68" s="98"/>
      <c r="H68" s="98"/>
      <c r="I68" s="98"/>
      <c r="J68" s="98"/>
      <c r="K68" s="98"/>
      <c r="L68" s="98"/>
      <c r="M68" s="103"/>
      <c r="N68" s="98"/>
    </row>
    <row r="69" spans="1:14" ht="6" customHeight="1" hidden="1">
      <c r="A69" s="96"/>
      <c r="B69" s="97"/>
      <c r="C69" s="113" t="s">
        <v>83</v>
      </c>
      <c r="D69" s="98"/>
      <c r="E69" s="98"/>
      <c r="F69" s="98"/>
      <c r="G69" s="98"/>
      <c r="H69" s="98"/>
      <c r="I69" s="98"/>
      <c r="J69" s="98"/>
      <c r="K69" s="98"/>
      <c r="L69" s="98"/>
      <c r="M69" s="103"/>
      <c r="N69" s="98"/>
    </row>
    <row r="70" spans="1:14" ht="12" customHeight="1" hidden="1">
      <c r="A70" s="96"/>
      <c r="B70" s="97"/>
      <c r="C70" s="113" t="s">
        <v>83</v>
      </c>
      <c r="D70" s="98"/>
      <c r="E70" s="98"/>
      <c r="F70" s="98"/>
      <c r="G70" s="98"/>
      <c r="H70" s="98"/>
      <c r="I70" s="98"/>
      <c r="J70" s="98"/>
      <c r="K70" s="98"/>
      <c r="L70" s="98"/>
      <c r="M70" s="103"/>
      <c r="N70" s="98"/>
    </row>
    <row r="71" spans="1:14" ht="6" customHeight="1" hidden="1">
      <c r="A71" s="96"/>
      <c r="B71" s="97"/>
      <c r="C71" s="113" t="s">
        <v>83</v>
      </c>
      <c r="D71" s="98"/>
      <c r="E71" s="98"/>
      <c r="F71" s="98"/>
      <c r="G71" s="98"/>
      <c r="H71" s="98"/>
      <c r="I71" s="98"/>
      <c r="J71" s="98"/>
      <c r="K71" s="98"/>
      <c r="L71" s="98"/>
      <c r="M71" s="103"/>
      <c r="N71" s="98"/>
    </row>
    <row r="72" spans="1:14" ht="12" customHeight="1" hidden="1">
      <c r="A72" s="96"/>
      <c r="B72" s="97"/>
      <c r="C72" s="113" t="s">
        <v>83</v>
      </c>
      <c r="D72" s="98"/>
      <c r="E72" s="98"/>
      <c r="F72" s="98"/>
      <c r="G72" s="98"/>
      <c r="H72" s="98"/>
      <c r="I72" s="98"/>
      <c r="J72" s="98"/>
      <c r="K72" s="98"/>
      <c r="L72" s="98"/>
      <c r="M72" s="103"/>
      <c r="N72" s="98"/>
    </row>
    <row r="73" spans="3:13" s="141" customFormat="1" ht="6" customHeight="1" hidden="1">
      <c r="C73" s="113" t="s">
        <v>83</v>
      </c>
      <c r="M73" s="114"/>
    </row>
    <row r="74" spans="1:14" ht="12" customHeight="1" hidden="1">
      <c r="A74" s="96"/>
      <c r="B74" s="97"/>
      <c r="C74" s="113" t="s">
        <v>83</v>
      </c>
      <c r="D74" s="98"/>
      <c r="E74" s="98"/>
      <c r="F74" s="98"/>
      <c r="G74" s="98"/>
      <c r="H74" s="98"/>
      <c r="I74" s="98"/>
      <c r="J74" s="98"/>
      <c r="K74" s="98"/>
      <c r="L74" s="98"/>
      <c r="M74" s="103"/>
      <c r="N74" s="98"/>
    </row>
    <row r="75" spans="1:14" ht="6" customHeight="1" hidden="1">
      <c r="A75" s="96"/>
      <c r="B75" s="97"/>
      <c r="C75" s="113" t="s">
        <v>83</v>
      </c>
      <c r="D75" s="98"/>
      <c r="E75" s="98"/>
      <c r="F75" s="98"/>
      <c r="G75" s="98"/>
      <c r="H75" s="98"/>
      <c r="I75" s="98"/>
      <c r="J75" s="98"/>
      <c r="K75" s="98"/>
      <c r="L75" s="98"/>
      <c r="M75" s="103"/>
      <c r="N75" s="98"/>
    </row>
    <row r="76" spans="1:14" ht="12" customHeight="1" hidden="1">
      <c r="A76" s="96"/>
      <c r="B76" s="97"/>
      <c r="C76" s="113" t="s">
        <v>83</v>
      </c>
      <c r="D76" s="98"/>
      <c r="E76" s="98"/>
      <c r="F76" s="98"/>
      <c r="G76" s="98"/>
      <c r="H76" s="98"/>
      <c r="I76" s="98"/>
      <c r="J76" s="98"/>
      <c r="K76" s="98"/>
      <c r="L76" s="98"/>
      <c r="M76" s="103"/>
      <c r="N76" s="98"/>
    </row>
    <row r="77" spans="1:14" ht="6" customHeight="1" hidden="1">
      <c r="A77" s="96"/>
      <c r="B77" s="97"/>
      <c r="C77" s="113" t="s">
        <v>83</v>
      </c>
      <c r="D77" s="98"/>
      <c r="E77" s="98"/>
      <c r="F77" s="98"/>
      <c r="G77" s="98"/>
      <c r="H77" s="98"/>
      <c r="I77" s="98"/>
      <c r="J77" s="98"/>
      <c r="K77" s="98"/>
      <c r="L77" s="98"/>
      <c r="M77" s="103"/>
      <c r="N77" s="98"/>
    </row>
    <row r="78" spans="1:14" ht="12" customHeight="1" hidden="1">
      <c r="A78" s="96"/>
      <c r="B78" s="97"/>
      <c r="C78" s="113" t="s">
        <v>83</v>
      </c>
      <c r="D78" s="98"/>
      <c r="E78" s="98"/>
      <c r="F78" s="98"/>
      <c r="G78" s="98"/>
      <c r="H78" s="98"/>
      <c r="I78" s="98"/>
      <c r="J78" s="98"/>
      <c r="K78" s="98"/>
      <c r="L78" s="98"/>
      <c r="M78" s="103"/>
      <c r="N78" s="98"/>
    </row>
    <row r="79" spans="3:13" s="141" customFormat="1" ht="6" customHeight="1" hidden="1">
      <c r="C79" s="113" t="s">
        <v>83</v>
      </c>
      <c r="M79" s="114"/>
    </row>
    <row r="80" spans="1:14" ht="12" customHeight="1" hidden="1">
      <c r="A80" s="96"/>
      <c r="B80" s="97"/>
      <c r="C80" s="113" t="s">
        <v>83</v>
      </c>
      <c r="D80" s="98"/>
      <c r="E80" s="98"/>
      <c r="F80" s="98"/>
      <c r="G80" s="98"/>
      <c r="H80" s="98"/>
      <c r="I80" s="98"/>
      <c r="J80" s="98"/>
      <c r="K80" s="98"/>
      <c r="L80" s="98"/>
      <c r="M80" s="103"/>
      <c r="N80" s="98"/>
    </row>
    <row r="81" spans="3:13" s="107" customFormat="1" ht="6" customHeight="1" hidden="1">
      <c r="C81" s="113" t="s">
        <v>83</v>
      </c>
      <c r="D81" s="105"/>
      <c r="E81" s="105"/>
      <c r="F81" s="105"/>
      <c r="G81" s="105"/>
      <c r="H81" s="105"/>
      <c r="I81" s="105"/>
      <c r="J81" s="105"/>
      <c r="K81" s="105"/>
      <c r="L81" s="105"/>
      <c r="M81" s="110"/>
    </row>
    <row r="82" spans="1:14" ht="12" customHeight="1" hidden="1">
      <c r="A82" s="96"/>
      <c r="B82" s="97"/>
      <c r="C82" s="113" t="s">
        <v>83</v>
      </c>
      <c r="D82" s="98"/>
      <c r="E82" s="98"/>
      <c r="F82" s="98"/>
      <c r="G82" s="98"/>
      <c r="H82" s="98"/>
      <c r="I82" s="98"/>
      <c r="J82" s="98"/>
      <c r="K82" s="98"/>
      <c r="L82" s="98"/>
      <c r="M82" s="103"/>
      <c r="N82" s="98"/>
    </row>
    <row r="83" spans="1:14" ht="13.5" hidden="1">
      <c r="A83" s="96"/>
      <c r="B83" s="150"/>
      <c r="C83" s="113" t="s">
        <v>83</v>
      </c>
      <c r="D83" s="151"/>
      <c r="E83" s="152"/>
      <c r="F83" s="152"/>
      <c r="G83" s="152"/>
      <c r="H83" s="152"/>
      <c r="I83" s="152"/>
      <c r="J83" s="152"/>
      <c r="K83" s="152"/>
      <c r="L83" s="153"/>
      <c r="M83" s="103"/>
      <c r="N83" s="98"/>
    </row>
    <row r="84" spans="1:12" ht="12" customHeight="1" hidden="1">
      <c r="A84" s="96"/>
      <c r="B84" s="97"/>
      <c r="C84" s="113"/>
      <c r="D84" s="263" t="s">
        <v>12</v>
      </c>
      <c r="E84" s="263"/>
      <c r="F84" s="263"/>
      <c r="G84" s="202"/>
      <c r="H84" s="202"/>
      <c r="I84" s="202"/>
      <c r="J84" s="202"/>
      <c r="K84" s="202"/>
      <c r="L84" s="202"/>
    </row>
    <row r="85" spans="1:12" ht="6" customHeight="1" hidden="1">
      <c r="A85" s="96"/>
      <c r="B85" s="97"/>
      <c r="C85" s="113"/>
      <c r="D85" s="154"/>
      <c r="E85" s="154"/>
      <c r="F85" s="155"/>
      <c r="G85" s="155"/>
      <c r="H85" s="155"/>
      <c r="I85" s="41"/>
      <c r="J85" s="152"/>
      <c r="K85" s="152"/>
      <c r="L85" s="152"/>
    </row>
    <row r="86" spans="1:12" ht="12" customHeight="1" hidden="1">
      <c r="A86" s="96"/>
      <c r="B86" s="97"/>
      <c r="C86" s="113"/>
      <c r="D86" s="256" t="s">
        <v>27</v>
      </c>
      <c r="E86" s="256"/>
      <c r="F86" s="256"/>
      <c r="G86" s="156"/>
      <c r="H86" s="148" t="s">
        <v>28</v>
      </c>
      <c r="I86" s="279"/>
      <c r="J86" s="279"/>
      <c r="K86" s="279"/>
      <c r="L86" s="279"/>
    </row>
    <row r="87" spans="1:12" ht="6" customHeight="1" hidden="1">
      <c r="A87" s="96"/>
      <c r="B87" s="97"/>
      <c r="C87" s="113"/>
      <c r="D87" s="154"/>
      <c r="E87" s="154"/>
      <c r="F87" s="155"/>
      <c r="G87" s="155"/>
      <c r="H87" s="155"/>
      <c r="I87" s="41"/>
      <c r="J87" s="152"/>
      <c r="K87" s="152"/>
      <c r="L87" s="152"/>
    </row>
    <row r="88" spans="1:14" ht="13.5" hidden="1">
      <c r="A88" s="96"/>
      <c r="B88" s="97"/>
      <c r="C88" s="113"/>
      <c r="D88" s="256" t="s">
        <v>95</v>
      </c>
      <c r="E88" s="256"/>
      <c r="F88" s="90"/>
      <c r="G88" s="148" t="s">
        <v>8</v>
      </c>
      <c r="H88" s="90"/>
      <c r="I88" s="148" t="s">
        <v>13</v>
      </c>
      <c r="J88" s="156" t="s">
        <v>29</v>
      </c>
      <c r="K88" s="148" t="s">
        <v>94</v>
      </c>
      <c r="L88" s="90"/>
      <c r="M88" s="103"/>
      <c r="N88" s="98"/>
    </row>
    <row r="89" spans="3:14" s="141" customFormat="1" ht="6" customHeight="1" hidden="1">
      <c r="C89" s="113"/>
      <c r="D89" s="152"/>
      <c r="E89" s="152"/>
      <c r="F89" s="152"/>
      <c r="G89" s="152"/>
      <c r="H89" s="152"/>
      <c r="I89" s="152"/>
      <c r="J89" s="152"/>
      <c r="K89" s="152"/>
      <c r="L89" s="152"/>
      <c r="M89" s="115"/>
      <c r="N89" s="114"/>
    </row>
    <row r="90" spans="1:12" ht="12" customHeight="1" hidden="1">
      <c r="A90" s="96"/>
      <c r="B90" s="97"/>
      <c r="C90" s="113"/>
      <c r="D90" s="202" t="s">
        <v>30</v>
      </c>
      <c r="E90" s="202"/>
      <c r="F90" s="202"/>
      <c r="G90" s="202"/>
      <c r="H90" s="202"/>
      <c r="I90" s="202"/>
      <c r="J90" s="202"/>
      <c r="K90" s="202"/>
      <c r="L90" s="202"/>
    </row>
    <row r="91" spans="1:12" ht="6" customHeight="1" hidden="1">
      <c r="A91" s="96"/>
      <c r="B91" s="97"/>
      <c r="C91" s="113"/>
      <c r="D91" s="154"/>
      <c r="E91" s="154"/>
      <c r="F91" s="155"/>
      <c r="G91" s="155"/>
      <c r="H91" s="155"/>
      <c r="I91" s="41"/>
      <c r="J91" s="152"/>
      <c r="K91" s="152"/>
      <c r="L91" s="152"/>
    </row>
    <row r="92" spans="1:12" ht="12" customHeight="1" hidden="1">
      <c r="A92" s="96"/>
      <c r="B92" s="97"/>
      <c r="C92" s="113"/>
      <c r="D92" s="256" t="s">
        <v>31</v>
      </c>
      <c r="E92" s="256"/>
      <c r="F92" s="256"/>
      <c r="G92" s="202"/>
      <c r="H92" s="202"/>
      <c r="I92" s="202"/>
      <c r="J92" s="202"/>
      <c r="K92" s="202"/>
      <c r="L92" s="202"/>
    </row>
    <row r="93" spans="3:14" s="107" customFormat="1" ht="6" customHeight="1" hidden="1">
      <c r="C93" s="113"/>
      <c r="D93" s="128"/>
      <c r="E93" s="128"/>
      <c r="F93" s="128"/>
      <c r="G93" s="128"/>
      <c r="H93" s="128"/>
      <c r="I93" s="128"/>
      <c r="J93" s="128"/>
      <c r="K93" s="128"/>
      <c r="L93" s="128"/>
      <c r="M93" s="109"/>
      <c r="N93" s="110"/>
    </row>
    <row r="94" spans="1:12" ht="12" customHeight="1" hidden="1">
      <c r="A94" s="96"/>
      <c r="B94" s="97"/>
      <c r="C94" s="113"/>
      <c r="D94" s="256" t="s">
        <v>32</v>
      </c>
      <c r="E94" s="256"/>
      <c r="F94" s="256"/>
      <c r="G94" s="202"/>
      <c r="H94" s="202"/>
      <c r="I94" s="202"/>
      <c r="J94" s="202"/>
      <c r="K94" s="202"/>
      <c r="L94" s="202"/>
    </row>
    <row r="95" spans="3:14" s="141" customFormat="1" ht="6" customHeight="1" hidden="1">
      <c r="C95" s="113"/>
      <c r="D95" s="152"/>
      <c r="E95" s="152"/>
      <c r="F95" s="152"/>
      <c r="G95" s="152"/>
      <c r="H95" s="152"/>
      <c r="I95" s="152"/>
      <c r="J95" s="152"/>
      <c r="K95" s="152"/>
      <c r="L95" s="152"/>
      <c r="M95" s="115"/>
      <c r="N95" s="114"/>
    </row>
    <row r="96" spans="3:14" s="141" customFormat="1" ht="12" customHeight="1" hidden="1">
      <c r="C96" s="113"/>
      <c r="D96" s="157" t="s">
        <v>33</v>
      </c>
      <c r="E96" s="157"/>
      <c r="F96" s="157"/>
      <c r="G96" s="157"/>
      <c r="H96" s="157"/>
      <c r="I96" s="202" t="s">
        <v>34</v>
      </c>
      <c r="J96" s="202"/>
      <c r="K96" s="202"/>
      <c r="L96" s="202"/>
      <c r="M96" s="115"/>
      <c r="N96" s="114"/>
    </row>
    <row r="97" spans="3:14" s="107" customFormat="1" ht="6" customHeight="1" hidden="1">
      <c r="C97" s="113"/>
      <c r="D97" s="128"/>
      <c r="E97" s="128"/>
      <c r="F97" s="128"/>
      <c r="G97" s="128"/>
      <c r="H97" s="128"/>
      <c r="I97" s="128"/>
      <c r="J97" s="128"/>
      <c r="K97" s="128"/>
      <c r="L97" s="128"/>
      <c r="M97" s="109"/>
      <c r="N97" s="110"/>
    </row>
    <row r="98" spans="3:14" s="141" customFormat="1" ht="12" customHeight="1" hidden="1">
      <c r="C98" s="113"/>
      <c r="D98" s="157" t="s">
        <v>7</v>
      </c>
      <c r="E98" s="90"/>
      <c r="F98" s="148" t="s">
        <v>5</v>
      </c>
      <c r="G98" s="57"/>
      <c r="H98" s="148" t="s">
        <v>13</v>
      </c>
      <c r="I98" s="202"/>
      <c r="J98" s="202"/>
      <c r="K98" s="202"/>
      <c r="L98" s="202"/>
      <c r="M98" s="115"/>
      <c r="N98" s="114"/>
    </row>
    <row r="99" spans="3:14" s="141" customFormat="1" ht="6" customHeight="1" hidden="1">
      <c r="C99" s="113"/>
      <c r="D99" s="152"/>
      <c r="E99" s="152"/>
      <c r="F99" s="152"/>
      <c r="G99" s="152"/>
      <c r="H99" s="152"/>
      <c r="I99" s="152"/>
      <c r="J99" s="152"/>
      <c r="K99" s="152"/>
      <c r="L99" s="152"/>
      <c r="M99" s="115"/>
      <c r="N99" s="114"/>
    </row>
    <row r="100" spans="3:14" s="141" customFormat="1" ht="14.25" hidden="1">
      <c r="C100" s="113"/>
      <c r="D100" s="157" t="s">
        <v>101</v>
      </c>
      <c r="E100" s="158"/>
      <c r="F100" s="279"/>
      <c r="G100" s="279"/>
      <c r="H100" s="152"/>
      <c r="I100" s="152"/>
      <c r="J100" s="152"/>
      <c r="K100" s="152"/>
      <c r="L100" s="152"/>
      <c r="M100" s="115"/>
      <c r="N100" s="114"/>
    </row>
    <row r="101" spans="3:14" s="141" customFormat="1" ht="6" customHeight="1" hidden="1">
      <c r="C101" s="113"/>
      <c r="D101" s="152"/>
      <c r="E101" s="152"/>
      <c r="F101" s="152"/>
      <c r="G101" s="152"/>
      <c r="H101" s="152"/>
      <c r="I101" s="152"/>
      <c r="J101" s="152"/>
      <c r="K101" s="152"/>
      <c r="L101" s="152"/>
      <c r="M101" s="115"/>
      <c r="N101" s="114"/>
    </row>
    <row r="102" spans="3:14" s="141" customFormat="1" ht="12" customHeight="1" hidden="1">
      <c r="C102" s="113"/>
      <c r="D102" s="256" t="s">
        <v>96</v>
      </c>
      <c r="E102" s="256"/>
      <c r="F102" s="202"/>
      <c r="G102" s="202"/>
      <c r="H102" s="202"/>
      <c r="I102" s="202"/>
      <c r="J102" s="202"/>
      <c r="K102" s="202"/>
      <c r="L102" s="202"/>
      <c r="M102" s="115"/>
      <c r="N102" s="114"/>
    </row>
    <row r="103" spans="3:14" s="141" customFormat="1" ht="6" customHeight="1" hidden="1">
      <c r="C103" s="113"/>
      <c r="D103" s="152"/>
      <c r="E103" s="152"/>
      <c r="F103" s="152"/>
      <c r="G103" s="152"/>
      <c r="H103" s="152"/>
      <c r="I103" s="152"/>
      <c r="J103" s="152"/>
      <c r="K103" s="152"/>
      <c r="L103" s="152"/>
      <c r="M103" s="115"/>
      <c r="N103" s="114"/>
    </row>
    <row r="104" spans="3:14" s="141" customFormat="1" ht="12" customHeight="1" hidden="1">
      <c r="C104" s="113"/>
      <c r="D104" s="256" t="s">
        <v>97</v>
      </c>
      <c r="E104" s="256"/>
      <c r="F104" s="256"/>
      <c r="G104" s="256"/>
      <c r="H104" s="256"/>
      <c r="I104" s="279"/>
      <c r="J104" s="279"/>
      <c r="K104" s="152"/>
      <c r="L104" s="152"/>
      <c r="M104" s="115"/>
      <c r="N104" s="114"/>
    </row>
    <row r="105" spans="3:14" s="141" customFormat="1" ht="6" customHeight="1" hidden="1">
      <c r="C105" s="113"/>
      <c r="D105" s="152"/>
      <c r="E105" s="152"/>
      <c r="F105" s="152"/>
      <c r="G105" s="152"/>
      <c r="H105" s="152"/>
      <c r="I105" s="152"/>
      <c r="J105" s="152"/>
      <c r="K105" s="152"/>
      <c r="L105" s="152"/>
      <c r="M105" s="115"/>
      <c r="N105" s="114"/>
    </row>
    <row r="106" spans="1:12" ht="17.25">
      <c r="A106" s="111"/>
      <c r="B106" s="97"/>
      <c r="D106" s="355" t="s">
        <v>114</v>
      </c>
      <c r="E106" s="356"/>
      <c r="F106" s="356"/>
      <c r="G106" s="356"/>
      <c r="H106" s="356"/>
      <c r="I106" s="356"/>
      <c r="J106" s="356"/>
      <c r="K106" s="356"/>
      <c r="L106" s="357"/>
    </row>
    <row r="107" spans="1:12" ht="6" customHeight="1">
      <c r="A107" s="96"/>
      <c r="B107" s="97"/>
      <c r="D107" s="159"/>
      <c r="E107" s="159"/>
      <c r="F107" s="155"/>
      <c r="G107" s="155"/>
      <c r="H107" s="155"/>
      <c r="I107" s="155"/>
      <c r="J107" s="155"/>
      <c r="K107" s="155"/>
      <c r="L107" s="155"/>
    </row>
    <row r="108" spans="1:12" ht="13.5">
      <c r="A108" s="96"/>
      <c r="B108" s="97"/>
      <c r="D108" s="240" t="s">
        <v>115</v>
      </c>
      <c r="E108" s="241"/>
      <c r="F108" s="286"/>
      <c r="G108" s="94"/>
      <c r="H108" s="240" t="s">
        <v>116</v>
      </c>
      <c r="I108" s="241"/>
      <c r="J108" s="241"/>
      <c r="K108" s="242"/>
      <c r="L108" s="243"/>
    </row>
    <row r="109" spans="1:12" ht="4.5" customHeight="1">
      <c r="A109" s="96"/>
      <c r="B109" s="97"/>
      <c r="D109" s="160"/>
      <c r="E109" s="160"/>
      <c r="F109" s="131"/>
      <c r="G109" s="131"/>
      <c r="H109" s="131"/>
      <c r="I109" s="131"/>
      <c r="J109" s="131"/>
      <c r="K109" s="131"/>
      <c r="L109" s="131"/>
    </row>
    <row r="110" spans="1:13" ht="13.5">
      <c r="A110" s="96"/>
      <c r="B110" s="97"/>
      <c r="D110" s="277" t="s">
        <v>120</v>
      </c>
      <c r="E110" s="278"/>
      <c r="F110" s="278"/>
      <c r="G110" s="278"/>
      <c r="H110" s="278"/>
      <c r="I110" s="278"/>
      <c r="J110" s="278"/>
      <c r="K110" s="278"/>
      <c r="L110" s="278"/>
      <c r="M110" s="161"/>
    </row>
    <row r="111" spans="1:12" ht="29.25" customHeight="1">
      <c r="A111" s="96"/>
      <c r="B111" s="97"/>
      <c r="D111" s="92" t="s">
        <v>121</v>
      </c>
      <c r="E111" s="92" t="s">
        <v>122</v>
      </c>
      <c r="F111" s="92" t="s">
        <v>128</v>
      </c>
      <c r="G111" s="92" t="s">
        <v>123</v>
      </c>
      <c r="H111" s="92" t="s">
        <v>124</v>
      </c>
      <c r="I111" s="92" t="s">
        <v>125</v>
      </c>
      <c r="J111" s="324" t="s">
        <v>126</v>
      </c>
      <c r="K111" s="324"/>
      <c r="L111" s="92" t="s">
        <v>127</v>
      </c>
    </row>
    <row r="112" spans="1:12" ht="14.25" customHeight="1">
      <c r="A112" s="116"/>
      <c r="B112" s="117" t="s">
        <v>0</v>
      </c>
      <c r="D112" s="162"/>
      <c r="E112" s="163"/>
      <c r="F112" s="163"/>
      <c r="G112" s="163"/>
      <c r="H112" s="163"/>
      <c r="I112" s="163"/>
      <c r="J112" s="328"/>
      <c r="K112" s="329"/>
      <c r="L112" s="93"/>
    </row>
    <row r="113" spans="1:12" ht="9" customHeight="1">
      <c r="A113" s="96"/>
      <c r="B113" s="97"/>
      <c r="D113" s="159"/>
      <c r="E113" s="159"/>
      <c r="F113" s="155"/>
      <c r="G113" s="155"/>
      <c r="H113" s="155"/>
      <c r="I113" s="155"/>
      <c r="J113" s="155"/>
      <c r="K113" s="155"/>
      <c r="L113" s="155"/>
    </row>
    <row r="114" spans="1:12" ht="13.5">
      <c r="A114" s="96"/>
      <c r="B114" s="97"/>
      <c r="D114" s="311" t="s">
        <v>129</v>
      </c>
      <c r="E114" s="312"/>
      <c r="F114" s="312"/>
      <c r="G114" s="312"/>
      <c r="H114" s="312"/>
      <c r="I114" s="312"/>
      <c r="J114" s="312"/>
      <c r="K114" s="312"/>
      <c r="L114" s="313"/>
    </row>
    <row r="115" spans="1:12" ht="31.5">
      <c r="A115" s="96"/>
      <c r="B115" s="97"/>
      <c r="D115" s="92" t="s">
        <v>121</v>
      </c>
      <c r="E115" s="92" t="s">
        <v>130</v>
      </c>
      <c r="F115" s="92" t="s">
        <v>38</v>
      </c>
      <c r="G115" s="92" t="s">
        <v>131</v>
      </c>
      <c r="H115" s="92" t="s">
        <v>132</v>
      </c>
      <c r="I115" s="92" t="s">
        <v>133</v>
      </c>
      <c r="J115" s="277" t="s">
        <v>134</v>
      </c>
      <c r="K115" s="278"/>
      <c r="L115" s="269"/>
    </row>
    <row r="116" spans="1:12" ht="13.5">
      <c r="A116" s="116"/>
      <c r="B116" s="117" t="s">
        <v>0</v>
      </c>
      <c r="D116" s="139"/>
      <c r="E116" s="164"/>
      <c r="F116" s="93"/>
      <c r="G116" s="163"/>
      <c r="H116" s="93"/>
      <c r="I116" s="163"/>
      <c r="J116" s="260"/>
      <c r="K116" s="261"/>
      <c r="L116" s="285"/>
    </row>
    <row r="117" spans="1:12" ht="5.25" customHeight="1">
      <c r="A117" s="96"/>
      <c r="B117" s="97"/>
      <c r="D117" s="159"/>
      <c r="E117" s="159"/>
      <c r="F117" s="155"/>
      <c r="G117" s="155"/>
      <c r="H117" s="155"/>
      <c r="I117" s="155"/>
      <c r="J117" s="155"/>
      <c r="K117" s="155"/>
      <c r="L117" s="155"/>
    </row>
    <row r="118" spans="1:12" ht="17.25">
      <c r="A118" s="111"/>
      <c r="B118" s="97"/>
      <c r="D118" s="355" t="s">
        <v>135</v>
      </c>
      <c r="E118" s="356"/>
      <c r="F118" s="356"/>
      <c r="G118" s="356"/>
      <c r="H118" s="356"/>
      <c r="I118" s="356"/>
      <c r="J118" s="356"/>
      <c r="K118" s="356"/>
      <c r="L118" s="357"/>
    </row>
    <row r="119" spans="1:12" ht="6" customHeight="1">
      <c r="A119" s="96"/>
      <c r="B119" s="97"/>
      <c r="D119" s="165"/>
      <c r="E119" s="165"/>
      <c r="F119" s="155"/>
      <c r="G119" s="155"/>
      <c r="H119" s="155"/>
      <c r="I119" s="41"/>
      <c r="J119" s="152"/>
      <c r="K119" s="152"/>
      <c r="L119" s="152"/>
    </row>
    <row r="120" spans="1:12" ht="12" customHeight="1">
      <c r="A120" s="107"/>
      <c r="B120" s="107"/>
      <c r="C120" s="107"/>
      <c r="D120" s="277" t="s">
        <v>84</v>
      </c>
      <c r="E120" s="278"/>
      <c r="F120" s="269"/>
      <c r="G120" s="244"/>
      <c r="H120" s="244"/>
      <c r="I120" s="244"/>
      <c r="J120" s="244"/>
      <c r="K120" s="244"/>
      <c r="L120" s="243"/>
    </row>
    <row r="121" spans="3:14" s="107" customFormat="1" ht="6" customHeight="1">
      <c r="C121" s="108"/>
      <c r="D121" s="128"/>
      <c r="E121" s="128"/>
      <c r="F121" s="128"/>
      <c r="G121" s="128"/>
      <c r="H121" s="128"/>
      <c r="I121" s="128"/>
      <c r="J121" s="128"/>
      <c r="K121" s="128"/>
      <c r="L121" s="128"/>
      <c r="M121" s="109"/>
      <c r="N121" s="110"/>
    </row>
    <row r="122" spans="1:12" ht="12" customHeight="1">
      <c r="A122" s="116"/>
      <c r="B122" s="117" t="s">
        <v>0</v>
      </c>
      <c r="D122" s="240" t="s">
        <v>149</v>
      </c>
      <c r="E122" s="241"/>
      <c r="F122" s="241"/>
      <c r="G122" s="242"/>
      <c r="H122" s="244"/>
      <c r="I122" s="244"/>
      <c r="J122" s="244"/>
      <c r="K122" s="244"/>
      <c r="L122" s="243"/>
    </row>
    <row r="123" spans="1:12" ht="6" customHeight="1" thickBot="1">
      <c r="A123" s="97"/>
      <c r="B123" s="97"/>
      <c r="D123" s="165"/>
      <c r="E123" s="165"/>
      <c r="F123" s="155"/>
      <c r="G123" s="155"/>
      <c r="H123" s="155"/>
      <c r="I123" s="41"/>
      <c r="J123" s="152"/>
      <c r="K123" s="152"/>
      <c r="L123" s="152"/>
    </row>
    <row r="124" spans="1:12" ht="12" customHeight="1" thickBot="1">
      <c r="A124" s="113" t="s">
        <v>90</v>
      </c>
      <c r="B124" s="107"/>
      <c r="C124" s="166" t="s">
        <v>68</v>
      </c>
      <c r="D124" s="165"/>
      <c r="E124" s="165"/>
      <c r="F124" s="155"/>
      <c r="G124" s="155"/>
      <c r="H124" s="155"/>
      <c r="I124" s="41"/>
      <c r="J124" s="152"/>
      <c r="K124" s="152"/>
      <c r="L124" s="152"/>
    </row>
    <row r="125" spans="1:12" ht="17.25">
      <c r="A125" s="111"/>
      <c r="B125" s="107"/>
      <c r="C125" s="107"/>
      <c r="D125" s="355" t="s">
        <v>145</v>
      </c>
      <c r="E125" s="356"/>
      <c r="F125" s="356"/>
      <c r="G125" s="356"/>
      <c r="H125" s="356"/>
      <c r="I125" s="356"/>
      <c r="J125" s="356"/>
      <c r="K125" s="356"/>
      <c r="L125" s="357"/>
    </row>
    <row r="126" spans="3:14" s="107" customFormat="1" ht="6" customHeight="1">
      <c r="C126" s="108"/>
      <c r="D126" s="128"/>
      <c r="E126" s="128"/>
      <c r="F126" s="128"/>
      <c r="G126" s="128"/>
      <c r="H126" s="128"/>
      <c r="I126" s="128"/>
      <c r="J126" s="128"/>
      <c r="K126" s="128"/>
      <c r="L126" s="128"/>
      <c r="M126" s="109"/>
      <c r="N126" s="110"/>
    </row>
    <row r="127" spans="1:12" ht="12" customHeight="1">
      <c r="A127" s="96"/>
      <c r="B127" s="97"/>
      <c r="D127" s="257" t="s">
        <v>44</v>
      </c>
      <c r="E127" s="258"/>
      <c r="F127" s="259"/>
      <c r="G127" s="163"/>
      <c r="H127" s="84" t="s">
        <v>2</v>
      </c>
      <c r="I127" s="240" t="s">
        <v>45</v>
      </c>
      <c r="J127" s="286"/>
      <c r="K127" s="93"/>
      <c r="L127" s="85" t="s">
        <v>2</v>
      </c>
    </row>
    <row r="128" spans="1:12" ht="3.75" customHeight="1">
      <c r="A128" s="97"/>
      <c r="B128" s="97"/>
      <c r="D128" s="128"/>
      <c r="E128" s="128"/>
      <c r="F128" s="128"/>
      <c r="G128" s="128"/>
      <c r="H128" s="128"/>
      <c r="I128" s="128"/>
      <c r="J128" s="128"/>
      <c r="K128" s="128"/>
      <c r="L128" s="128"/>
    </row>
    <row r="129" spans="1:12" ht="12" customHeight="1">
      <c r="A129" s="97"/>
      <c r="B129" s="97"/>
      <c r="D129" s="322" t="s">
        <v>110</v>
      </c>
      <c r="E129" s="323"/>
      <c r="F129" s="323"/>
      <c r="G129" s="260"/>
      <c r="H129" s="261"/>
      <c r="I129" s="84" t="s">
        <v>2</v>
      </c>
      <c r="J129" s="280" t="s">
        <v>25</v>
      </c>
      <c r="K129" s="281"/>
      <c r="L129" s="133"/>
    </row>
    <row r="130" spans="1:12" ht="12" customHeight="1">
      <c r="A130" s="97"/>
      <c r="B130" s="97"/>
      <c r="D130" s="340" t="s">
        <v>136</v>
      </c>
      <c r="E130" s="340"/>
      <c r="F130" s="341"/>
      <c r="G130" s="279"/>
      <c r="H130" s="279"/>
      <c r="I130" s="88" t="s">
        <v>2</v>
      </c>
      <c r="J130" s="128"/>
      <c r="K130" s="128"/>
      <c r="L130" s="128"/>
    </row>
    <row r="131" spans="3:14" s="107" customFormat="1" ht="5.25" customHeight="1">
      <c r="C131" s="108"/>
      <c r="D131" s="149"/>
      <c r="E131" s="149"/>
      <c r="F131" s="149"/>
      <c r="G131" s="149"/>
      <c r="H131" s="149"/>
      <c r="I131" s="149"/>
      <c r="J131" s="149"/>
      <c r="K131" s="149"/>
      <c r="L131" s="149"/>
      <c r="M131" s="109"/>
      <c r="N131" s="110"/>
    </row>
    <row r="132" spans="1:13" ht="12" customHeight="1">
      <c r="A132" s="96"/>
      <c r="B132" s="97"/>
      <c r="D132" s="354" t="s">
        <v>14</v>
      </c>
      <c r="E132" s="326"/>
      <c r="F132" s="326"/>
      <c r="G132" s="326"/>
      <c r="H132" s="326"/>
      <c r="I132" s="326"/>
      <c r="J132" s="326"/>
      <c r="K132" s="326"/>
      <c r="L132" s="327"/>
      <c r="M132" s="161"/>
    </row>
    <row r="133" spans="3:30" s="107" customFormat="1" ht="6" customHeight="1">
      <c r="C133" s="108"/>
      <c r="D133" s="128"/>
      <c r="E133" s="128"/>
      <c r="F133" s="128"/>
      <c r="G133" s="128"/>
      <c r="H133" s="128"/>
      <c r="I133" s="128"/>
      <c r="J133" s="128"/>
      <c r="K133" s="128"/>
      <c r="L133" s="128"/>
      <c r="M133" s="109"/>
      <c r="N133" s="103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</row>
    <row r="134" spans="1:12" ht="12" customHeight="1">
      <c r="A134" s="116"/>
      <c r="B134" s="117" t="s">
        <v>0</v>
      </c>
      <c r="D134" s="242"/>
      <c r="E134" s="244"/>
      <c r="F134" s="244"/>
      <c r="G134" s="244"/>
      <c r="H134" s="244"/>
      <c r="I134" s="244"/>
      <c r="J134" s="244"/>
      <c r="K134" s="244"/>
      <c r="L134" s="243"/>
    </row>
    <row r="135" spans="1:12" ht="13.5">
      <c r="A135" s="96"/>
      <c r="B135" s="97"/>
      <c r="D135" s="154"/>
      <c r="E135" s="154"/>
      <c r="F135" s="155"/>
      <c r="G135" s="155"/>
      <c r="H135" s="155"/>
      <c r="I135" s="41"/>
      <c r="J135" s="152"/>
      <c r="K135" s="152"/>
      <c r="L135" s="152"/>
    </row>
    <row r="136" spans="1:12" ht="12" customHeight="1" hidden="1">
      <c r="A136" s="96"/>
      <c r="B136" s="97"/>
      <c r="D136" s="167" t="e">
        <f>CONCATENATE("Основные параметры ",IF(#REF!="на предоставление кредита АО «Россельхозбанк»","обеспечиваемого кредита",IF(#REF!="на предоставление кредитной линии АО «Россельхозбанк»","обеспечиваемой кредитной линии",IF(#REF!="на предоставление банковской гарантии АО «Россельхозбанк»","обеспечиваемой банковской гарантии",IF(#REF!="на осуществление сделки уступки прав (требований) с АО «Россельхозбанк»","обеспечиваемой уступки прав (требований)","")))))</f>
        <v>#REF!</v>
      </c>
      <c r="E136" s="167"/>
      <c r="F136" s="167"/>
      <c r="G136" s="167"/>
      <c r="H136" s="167"/>
      <c r="I136" s="167"/>
      <c r="J136" s="167"/>
      <c r="K136" s="167"/>
      <c r="L136" s="167"/>
    </row>
    <row r="137" spans="1:12" ht="6" customHeight="1" hidden="1">
      <c r="A137" s="96"/>
      <c r="B137" s="97"/>
      <c r="D137" s="159"/>
      <c r="E137" s="159"/>
      <c r="F137" s="155"/>
      <c r="G137" s="155"/>
      <c r="H137" s="155"/>
      <c r="I137" s="155"/>
      <c r="J137" s="155"/>
      <c r="K137" s="155"/>
      <c r="L137" s="155"/>
    </row>
    <row r="138" spans="1:12" ht="12" customHeight="1" hidden="1">
      <c r="A138" s="96"/>
      <c r="B138" s="97"/>
      <c r="D138" s="263" t="e">
        <f>IF(#REF!="на предоставление кредита АО «Россельхозбанк»","Сумма кредита",IF(#REF!="на предоставление кредитной линии АО «Россельхозбанк»","Сумма кредитной линии",IF(#REF!="на предоставление банковской гарантии АО «Россельхозбанк»","Сумма банковской гарантии",IF(#REF!="на осуществление сделки уступки прав (требований) с АО «Россельхозбанк»","Сумма уступки прав (требований)",""))))</f>
        <v>#REF!</v>
      </c>
      <c r="E138" s="263"/>
      <c r="F138" s="263"/>
      <c r="G138" s="263"/>
      <c r="H138" s="57"/>
      <c r="I138" s="168" t="str">
        <f>ИзмДС</f>
        <v>тыс.руб.</v>
      </c>
      <c r="J138" s="169" t="s">
        <v>54</v>
      </c>
      <c r="K138" s="57"/>
      <c r="L138" s="168" t="s">
        <v>42</v>
      </c>
    </row>
    <row r="139" spans="1:12" ht="13.5" hidden="1">
      <c r="A139" s="97"/>
      <c r="B139" s="97"/>
      <c r="D139" s="170"/>
      <c r="E139" s="170"/>
      <c r="F139" s="170"/>
      <c r="G139" s="170"/>
      <c r="H139" s="171"/>
      <c r="I139" s="172"/>
      <c r="J139" s="173"/>
      <c r="K139" s="171"/>
      <c r="L139" s="172"/>
    </row>
    <row r="140" spans="1:12" ht="60" hidden="1">
      <c r="A140" s="111"/>
      <c r="B140" s="97"/>
      <c r="D140" s="167" t="s">
        <v>88</v>
      </c>
      <c r="E140" s="167"/>
      <c r="F140" s="167"/>
      <c r="G140" s="167"/>
      <c r="H140" s="167"/>
      <c r="I140" s="167"/>
      <c r="J140" s="167"/>
      <c r="K140" s="167"/>
      <c r="L140" s="167"/>
    </row>
    <row r="141" spans="1:12" ht="6" customHeight="1" hidden="1">
      <c r="A141" s="96"/>
      <c r="B141" s="97"/>
      <c r="D141" s="165"/>
      <c r="E141" s="165"/>
      <c r="F141" s="155"/>
      <c r="G141" s="155"/>
      <c r="H141" s="155"/>
      <c r="I141" s="41"/>
      <c r="J141" s="152"/>
      <c r="K141" s="152"/>
      <c r="L141" s="152"/>
    </row>
    <row r="142" spans="1:12" ht="45" customHeight="1" hidden="1">
      <c r="A142" s="96"/>
      <c r="B142" s="97"/>
      <c r="D142" s="307" t="s">
        <v>80</v>
      </c>
      <c r="E142" s="308"/>
      <c r="F142" s="314" t="s">
        <v>82</v>
      </c>
      <c r="G142" s="308"/>
      <c r="H142" s="314" t="s">
        <v>81</v>
      </c>
      <c r="I142" s="308"/>
      <c r="J142" s="314" t="s">
        <v>85</v>
      </c>
      <c r="K142" s="308"/>
      <c r="L142" s="50" t="s">
        <v>87</v>
      </c>
    </row>
    <row r="143" spans="1:12" ht="13.5" customHeight="1" hidden="1">
      <c r="A143" s="116"/>
      <c r="B143" s="117" t="s">
        <v>0</v>
      </c>
      <c r="D143" s="320"/>
      <c r="E143" s="321"/>
      <c r="F143" s="302"/>
      <c r="G143" s="303"/>
      <c r="H143" s="302"/>
      <c r="I143" s="303"/>
      <c r="J143" s="302"/>
      <c r="K143" s="303"/>
      <c r="L143" s="174"/>
    </row>
    <row r="144" spans="1:12" ht="13.5" hidden="1">
      <c r="A144" s="96"/>
      <c r="B144" s="97"/>
      <c r="D144" s="175"/>
      <c r="E144" s="175"/>
      <c r="F144" s="176"/>
      <c r="G144" s="176"/>
      <c r="H144" s="176"/>
      <c r="I144" s="28"/>
      <c r="J144" s="177"/>
      <c r="K144" s="177"/>
      <c r="L144" s="177"/>
    </row>
    <row r="145" spans="1:12" ht="17.25">
      <c r="A145" s="111"/>
      <c r="B145" s="97"/>
      <c r="D145" s="355" t="s">
        <v>89</v>
      </c>
      <c r="E145" s="356"/>
      <c r="F145" s="356"/>
      <c r="G145" s="356"/>
      <c r="H145" s="356"/>
      <c r="I145" s="356"/>
      <c r="J145" s="356"/>
      <c r="K145" s="356"/>
      <c r="L145" s="357"/>
    </row>
    <row r="146" spans="3:14" s="107" customFormat="1" ht="6" customHeight="1">
      <c r="C146" s="108"/>
      <c r="D146" s="128"/>
      <c r="E146" s="128"/>
      <c r="F146" s="128"/>
      <c r="G146" s="128"/>
      <c r="H146" s="128"/>
      <c r="I146" s="128"/>
      <c r="J146" s="128"/>
      <c r="K146" s="128"/>
      <c r="L146" s="128"/>
      <c r="M146" s="109"/>
      <c r="N146" s="110"/>
    </row>
    <row r="147" spans="1:24" s="107" customFormat="1" ht="23.25" customHeight="1">
      <c r="A147" s="178"/>
      <c r="B147" s="178"/>
      <c r="C147" s="112"/>
      <c r="D147" s="359" t="s">
        <v>138</v>
      </c>
      <c r="E147" s="360"/>
      <c r="F147" s="360"/>
      <c r="G147" s="361"/>
      <c r="H147" s="362" t="s">
        <v>102</v>
      </c>
      <c r="I147" s="363"/>
      <c r="J147" s="363"/>
      <c r="K147" s="364"/>
      <c r="L147" s="365" t="s">
        <v>46</v>
      </c>
      <c r="M147" s="109"/>
      <c r="N147" s="110"/>
      <c r="R147" s="98"/>
      <c r="S147" s="98"/>
      <c r="T147" s="98"/>
      <c r="U147" s="98"/>
      <c r="V147" s="98"/>
      <c r="W147" s="98"/>
      <c r="X147" s="98"/>
    </row>
    <row r="148" spans="1:24" s="107" customFormat="1" ht="12" customHeight="1">
      <c r="A148" s="116"/>
      <c r="B148" s="117" t="s">
        <v>0</v>
      </c>
      <c r="C148" s="179"/>
      <c r="D148" s="274"/>
      <c r="E148" s="275"/>
      <c r="F148" s="275"/>
      <c r="G148" s="275"/>
      <c r="H148" s="274"/>
      <c r="I148" s="275"/>
      <c r="J148" s="275"/>
      <c r="K148" s="276"/>
      <c r="L148" s="87"/>
      <c r="M148" s="109"/>
      <c r="N148" s="110"/>
      <c r="R148" s="98"/>
      <c r="S148" s="98"/>
      <c r="T148" s="98"/>
      <c r="U148" s="98"/>
      <c r="V148" s="98"/>
      <c r="W148" s="98"/>
      <c r="X148" s="98"/>
    </row>
    <row r="149" spans="1:24" s="107" customFormat="1" ht="12" customHeight="1">
      <c r="A149" s="178"/>
      <c r="B149" s="178"/>
      <c r="C149" s="112"/>
      <c r="D149" s="296" t="s">
        <v>43</v>
      </c>
      <c r="E149" s="297"/>
      <c r="F149" s="297"/>
      <c r="G149" s="298"/>
      <c r="H149" s="299" t="s">
        <v>1</v>
      </c>
      <c r="I149" s="300"/>
      <c r="J149" s="300"/>
      <c r="K149" s="301"/>
      <c r="L149" s="86">
        <f ca="1">SUM(OFFSET(L148:L149,-1,0))</f>
        <v>0</v>
      </c>
      <c r="M149" s="109"/>
      <c r="N149" s="110"/>
      <c r="R149" s="98"/>
      <c r="S149" s="98"/>
      <c r="T149" s="98"/>
      <c r="U149" s="98"/>
      <c r="V149" s="98"/>
      <c r="W149" s="98"/>
      <c r="X149" s="98"/>
    </row>
    <row r="150" spans="3:24" s="107" customFormat="1" ht="6" customHeight="1">
      <c r="C150" s="108"/>
      <c r="D150" s="128"/>
      <c r="E150" s="128"/>
      <c r="F150" s="128"/>
      <c r="G150" s="128"/>
      <c r="H150" s="128"/>
      <c r="I150" s="128"/>
      <c r="J150" s="128"/>
      <c r="K150" s="128"/>
      <c r="L150" s="128"/>
      <c r="M150" s="109"/>
      <c r="N150" s="110"/>
      <c r="R150" s="98"/>
      <c r="S150" s="98"/>
      <c r="T150" s="98"/>
      <c r="U150" s="98"/>
      <c r="V150" s="98"/>
      <c r="W150" s="98"/>
      <c r="X150" s="98"/>
    </row>
    <row r="151" spans="1:24" s="107" customFormat="1" ht="21.75" customHeight="1">
      <c r="A151" s="178"/>
      <c r="B151" s="178"/>
      <c r="C151" s="112"/>
      <c r="D151" s="359" t="s">
        <v>139</v>
      </c>
      <c r="E151" s="360"/>
      <c r="F151" s="360"/>
      <c r="G151" s="361"/>
      <c r="H151" s="362" t="s">
        <v>102</v>
      </c>
      <c r="I151" s="363"/>
      <c r="J151" s="363"/>
      <c r="K151" s="364"/>
      <c r="L151" s="365" t="s">
        <v>47</v>
      </c>
      <c r="M151" s="109"/>
      <c r="N151" s="110"/>
      <c r="R151" s="98"/>
      <c r="S151" s="98"/>
      <c r="T151" s="98"/>
      <c r="U151" s="98"/>
      <c r="V151" s="98"/>
      <c r="W151" s="98"/>
      <c r="X151" s="98"/>
    </row>
    <row r="152" spans="1:24" s="107" customFormat="1" ht="12" customHeight="1">
      <c r="A152" s="116"/>
      <c r="B152" s="117" t="s">
        <v>0</v>
      </c>
      <c r="C152" s="179"/>
      <c r="D152" s="274"/>
      <c r="E152" s="275"/>
      <c r="F152" s="275"/>
      <c r="G152" s="275"/>
      <c r="H152" s="274"/>
      <c r="I152" s="275"/>
      <c r="J152" s="275"/>
      <c r="K152" s="276"/>
      <c r="L152" s="87"/>
      <c r="M152" s="109"/>
      <c r="N152" s="110"/>
      <c r="R152" s="98"/>
      <c r="S152" s="98"/>
      <c r="T152" s="98"/>
      <c r="U152" s="98"/>
      <c r="V152" s="98"/>
      <c r="W152" s="98"/>
      <c r="X152" s="98"/>
    </row>
    <row r="153" spans="1:24" s="107" customFormat="1" ht="12" customHeight="1">
      <c r="A153" s="178"/>
      <c r="B153" s="178"/>
      <c r="C153" s="112"/>
      <c r="D153" s="296" t="s">
        <v>43</v>
      </c>
      <c r="E153" s="297"/>
      <c r="F153" s="297"/>
      <c r="G153" s="298"/>
      <c r="H153" s="299" t="s">
        <v>1</v>
      </c>
      <c r="I153" s="300"/>
      <c r="J153" s="300"/>
      <c r="K153" s="301"/>
      <c r="L153" s="86">
        <f ca="1">SUM(OFFSET(L152:L153,-1,0))</f>
        <v>0</v>
      </c>
      <c r="M153" s="109"/>
      <c r="N153" s="110"/>
      <c r="R153" s="98"/>
      <c r="S153" s="98"/>
      <c r="T153" s="98"/>
      <c r="U153" s="98"/>
      <c r="V153" s="98"/>
      <c r="W153" s="98"/>
      <c r="X153" s="98"/>
    </row>
    <row r="154" spans="3:14" s="107" customFormat="1" ht="6" customHeight="1">
      <c r="C154" s="108"/>
      <c r="D154" s="128"/>
      <c r="E154" s="128"/>
      <c r="F154" s="128"/>
      <c r="G154" s="128"/>
      <c r="H154" s="128"/>
      <c r="I154" s="128"/>
      <c r="J154" s="128"/>
      <c r="K154" s="128"/>
      <c r="L154" s="128"/>
      <c r="M154" s="109"/>
      <c r="N154" s="110"/>
    </row>
    <row r="155" spans="1:12" ht="17.25">
      <c r="A155" s="111"/>
      <c r="B155" s="97"/>
      <c r="D155" s="355" t="s">
        <v>141</v>
      </c>
      <c r="E155" s="356"/>
      <c r="F155" s="356"/>
      <c r="G155" s="356"/>
      <c r="H155" s="356"/>
      <c r="I155" s="356"/>
      <c r="J155" s="356"/>
      <c r="K155" s="356"/>
      <c r="L155" s="357"/>
    </row>
    <row r="156" spans="1:12" ht="6" customHeight="1">
      <c r="A156" s="96"/>
      <c r="B156" s="97"/>
      <c r="D156" s="180"/>
      <c r="E156" s="180"/>
      <c r="F156" s="155"/>
      <c r="G156" s="155"/>
      <c r="H156" s="155"/>
      <c r="I156" s="41"/>
      <c r="J156" s="152"/>
      <c r="K156" s="152"/>
      <c r="L156" s="152"/>
    </row>
    <row r="157" spans="1:12" ht="30.75" customHeight="1">
      <c r="A157" s="96"/>
      <c r="B157" s="97"/>
      <c r="D157" s="366" t="s">
        <v>117</v>
      </c>
      <c r="E157" s="367"/>
      <c r="F157" s="366" t="s">
        <v>119</v>
      </c>
      <c r="G157" s="368"/>
      <c r="H157" s="369" t="s">
        <v>48</v>
      </c>
      <c r="I157" s="370" t="s">
        <v>15</v>
      </c>
      <c r="J157" s="370" t="s">
        <v>16</v>
      </c>
      <c r="K157" s="370" t="s">
        <v>49</v>
      </c>
      <c r="L157" s="371" t="s">
        <v>118</v>
      </c>
    </row>
    <row r="158" spans="1:12" ht="12" customHeight="1">
      <c r="A158" s="116"/>
      <c r="B158" s="117" t="s">
        <v>0</v>
      </c>
      <c r="D158" s="305"/>
      <c r="E158" s="294"/>
      <c r="F158" s="293"/>
      <c r="G158" s="294"/>
      <c r="H158" s="181"/>
      <c r="I158" s="181"/>
      <c r="J158" s="181"/>
      <c r="K158" s="181"/>
      <c r="L158" s="182"/>
    </row>
    <row r="159" spans="1:12" ht="13.5">
      <c r="A159" s="96"/>
      <c r="B159" s="97"/>
      <c r="D159" s="183"/>
      <c r="E159" s="183"/>
      <c r="F159" s="155"/>
      <c r="G159" s="155"/>
      <c r="H159" s="155"/>
      <c r="I159" s="41"/>
      <c r="J159" s="152"/>
      <c r="K159" s="152"/>
      <c r="L159" s="152"/>
    </row>
    <row r="160" spans="1:14" s="105" customFormat="1" ht="24.75" customHeight="1">
      <c r="A160" s="184"/>
      <c r="B160" s="184"/>
      <c r="C160" s="184"/>
      <c r="D160" s="315" t="s">
        <v>140</v>
      </c>
      <c r="E160" s="316"/>
      <c r="F160" s="316"/>
      <c r="G160" s="316"/>
      <c r="H160" s="316"/>
      <c r="I160" s="316"/>
      <c r="J160" s="316"/>
      <c r="K160" s="316"/>
      <c r="L160" s="317"/>
      <c r="M160" s="185"/>
      <c r="N160" s="186"/>
    </row>
    <row r="161" spans="4:12" ht="14.25" customHeight="1">
      <c r="D161" s="342" t="s">
        <v>17</v>
      </c>
      <c r="E161" s="342"/>
      <c r="F161" s="318"/>
      <c r="G161" s="318"/>
      <c r="H161" s="318"/>
      <c r="I161" s="318"/>
      <c r="J161" s="318"/>
      <c r="K161" s="319">
        <f>F6</f>
        <v>0</v>
      </c>
      <c r="L161" s="318"/>
    </row>
    <row r="162" spans="4:12" ht="14.25" customHeight="1">
      <c r="D162" s="306" t="s">
        <v>18</v>
      </c>
      <c r="E162" s="306"/>
      <c r="F162" s="295" t="s">
        <v>3</v>
      </c>
      <c r="G162" s="295"/>
      <c r="H162" s="295" t="s">
        <v>142</v>
      </c>
      <c r="I162" s="295"/>
      <c r="J162" s="295"/>
      <c r="K162" s="295" t="s">
        <v>143</v>
      </c>
      <c r="L162" s="295"/>
    </row>
    <row r="164" spans="4:12" ht="54.75" customHeight="1">
      <c r="D164" s="304" t="str">
        <f>"В соответствии с Федеральным законом от 27.07.2006 N 152-ФЗ «О персональных данных» и Трудовым кодексом Российской Федерации "&amp;$G$12&amp;" подтверждает свое решение о предоставлении "&amp;" персональных данных лиц, указанных в настоящей Анкете-заявке, ООО «РСХБ Лизинг» и выражает свое согласие на обработку ООО «РСХБ Лизинг» указанных персональных данных (сбор, систематизацию "&amp;", накопление, хранение, уточнение, использование, распространение (передачу определенному кругу лиц), блокирование, уничтожение) как с использованием средств автоматизации, "&amp;" так и без использования таких средств, в целях оценки возможности заключения между "&amp;$G$12&amp;" и ООО «РСХБ Лизинг» лизинговой сделки, заключения входящих в ее состав договоров и их исполнения."</f>
        <v>В соответствии с Федеральным законом от 27.07.2006 N 152-ФЗ «О персональных данных» и Трудовым кодексом Российской Федерации  подтверждает свое решение о предоставлении  персональных данных лиц, указанных в настоящей Анкете-заявке, ООО «РСХБ Лизинг» и выражает свое согласие на обработку ООО «РСХБ Лизинг» указанных персональных данных (сбор, систематизацию , накопление, хранение, уточнение, использование, распространение (передачу определенному кругу лиц), блокирование, уничтожение) как с использованием средств автоматизации,  так и без использования таких средств, в целях оценки возможности заключения между  и ООО «РСХБ Лизинг» лизинговой сделки, заключения входящих в ее состав договоров и их исполнения.</v>
      </c>
      <c r="E164" s="304"/>
      <c r="F164" s="304"/>
      <c r="G164" s="304"/>
      <c r="H164" s="304"/>
      <c r="I164" s="304"/>
      <c r="J164" s="304"/>
      <c r="K164" s="304"/>
      <c r="L164" s="304"/>
    </row>
    <row r="165" spans="4:12" ht="43.5" customHeight="1">
      <c r="D165" s="304" t="s">
        <v>144</v>
      </c>
      <c r="E165" s="304"/>
      <c r="F165" s="304"/>
      <c r="G165" s="304"/>
      <c r="H165" s="304"/>
      <c r="I165" s="304"/>
      <c r="J165" s="304"/>
      <c r="K165" s="304"/>
      <c r="L165" s="304"/>
    </row>
    <row r="166" spans="4:12" ht="77.25" customHeight="1">
      <c r="D166" s="304" t="str">
        <f>""&amp;$G$12&amp;" подтверждает, что им получены согласия лиц, указанных в настоящей Анкете-заявке на передачу их персональных данных ООО «РСХБ Лизинг». При этом ООО «РСХБ Лизинг» "&amp;" должно принимать предусмотренные Федеральным законом от 27.07.2006 N 152-ФЗ «О персональных данных» "&amp;" правовые, организационные и технические меры для защиты персональных данных.
Согласие действует с даты подписания настоящего "&amp;" Согласия и до даты, наступающей через 5 лет считая со дня прекращения обязательств сторон по вышеуказанным договорам, либо до даты отзыва настоящего Согласия путем "&amp;" направления письменного заявления в ООО «РСХБ Лизинг», в этом случае "&amp;" ООО «РСХБ Лизинг» прекращает обработку персональных данных, а персональные "&amp;" данные подлежат уничтожению, кроме случаев, предусмотренных Федеральным законом от 27.07.2006 N 152-ФЗ «О персональных данных»."</f>
        <v> подтверждает, что им получены согласия лиц, указанных в настоящей Анкете-заявке на передачу их персональных данных ООО «РСХБ Лизинг». При этом ООО «РСХБ Лизинг»  должно принимать предусмотренные Федеральным законом от 27.07.2006 N 152-ФЗ «О персональных данных»  правовые, организационные и технические меры для защиты персональных данных.
Согласие действует с даты подписания настоящего  Согласия и до даты, наступающей через 5 лет считая со дня прекращения обязательств сторон по вышеуказанным договорам, либо до даты отзыва настоящего Согласия путем  направления письменного заявления в ООО «РСХБ Лизинг», в этом случае  ООО «РСХБ Лизинг» прекращает обработку персональных данных, а персональные  данные подлежат уничтожению, кроме случаев, предусмотренных Федеральным законом от 27.07.2006 N 152-ФЗ «О персональных данных».</v>
      </c>
      <c r="E166" s="304"/>
      <c r="F166" s="304"/>
      <c r="G166" s="304"/>
      <c r="H166" s="304"/>
      <c r="I166" s="304"/>
      <c r="J166" s="304"/>
      <c r="K166" s="304"/>
      <c r="L166" s="304"/>
    </row>
    <row r="167" spans="4:12" ht="13.5">
      <c r="D167" s="337" t="str">
        <f>" _______________________(Генеральный директор "&amp;$G$44&amp;")"</f>
        <v> _______________________(Генеральный директор )</v>
      </c>
      <c r="E167" s="338"/>
      <c r="F167" s="338"/>
      <c r="G167" s="338"/>
      <c r="H167" s="338"/>
      <c r="I167" s="338"/>
      <c r="J167" s="338"/>
      <c r="K167" s="338"/>
      <c r="L167" s="339"/>
    </row>
    <row r="168" spans="7:10" ht="16.5" customHeight="1">
      <c r="G168" s="343" t="s">
        <v>18</v>
      </c>
      <c r="H168" s="343"/>
      <c r="I168" s="343"/>
      <c r="J168" s="187" t="s">
        <v>3</v>
      </c>
    </row>
    <row r="169" spans="4:12" ht="37.5" customHeight="1">
      <c r="D169" s="304" t="str">
        <f>""&amp;$G$12&amp;"  настоящим просит ООО «РСХБ Лизинг» до заключения "&amp;" договора лизинга оказать услуги по выявлению и разъяснению наиболее оптимального лизингового продукта и  "&amp;" адаптацию его к потребностям лизингополучателя и гарантирует в случае заключения договора лизинга оплату этих услуг по цене, которая будет согласована сторонами дополнительно."</f>
        <v>  настоящим просит ООО «РСХБ Лизинг» до заключения  договора лизинга оказать услуги по выявлению и разъяснению наиболее оптимального лизингового продукта и   адаптацию его к потребностям лизингополучателя и гарантирует в случае заключения договора лизинга оплату этих услуг по цене, которая будет согласована сторонами дополнительно.</v>
      </c>
      <c r="E169" s="304"/>
      <c r="F169" s="304"/>
      <c r="G169" s="304"/>
      <c r="H169" s="304"/>
      <c r="I169" s="304"/>
      <c r="J169" s="304"/>
      <c r="K169" s="304"/>
      <c r="L169" s="304"/>
    </row>
    <row r="170" spans="4:12" ht="13.5" customHeight="1">
      <c r="D170" s="337" t="str">
        <f>" _______________________(Генеральный директор "&amp;$G$44&amp;")"</f>
        <v> _______________________(Генеральный директор )</v>
      </c>
      <c r="E170" s="338"/>
      <c r="F170" s="338"/>
      <c r="G170" s="338"/>
      <c r="H170" s="338"/>
      <c r="I170" s="338"/>
      <c r="J170" s="338"/>
      <c r="K170" s="338"/>
      <c r="L170" s="339"/>
    </row>
    <row r="171" spans="7:10" ht="13.5" customHeight="1">
      <c r="G171" s="343" t="s">
        <v>18</v>
      </c>
      <c r="H171" s="343"/>
      <c r="I171" s="343"/>
      <c r="J171" s="187" t="s">
        <v>3</v>
      </c>
    </row>
    <row r="172" spans="4:12" ht="45" customHeight="1">
      <c r="D172" s="304" t="str">
        <f>"В соответствии с п.9 ст.6 Федерального закона от 30.12.2004 №218-ФЗ «О кредитных историях» я, "&amp;$G$44&amp;", Паспорт серия "&amp;$H$48&amp;" № "&amp;J$48&amp;", выражаю свое согласие на получение ООО «РСХБ Лизинг» и АО «Россельхозбанк» "&amp;" кредитного отчета, в том числе основной части моей кредитной истории, в бюро кредитных историй, с которыми будет осуществляться сотрудничество по соответствующим договорам об информационном "&amp;" обслуживании, в целях подготовки и заключения лизинговой сделки с ООО «РСХБ Лизинг»."</f>
        <v>В соответствии с п.9 ст.6 Федерального закона от 30.12.2004 №218-ФЗ «О кредитных историях» я, , Паспорт серия  № , выражаю свое согласие на получение ООО «РСХБ Лизинг» и АО «Россельхозбанк»  кредитного отчета, в том числе основной части моей кредитной истории, в бюро кредитных историй, с которыми будет осуществляться сотрудничество по соответствующим договорам об информационном  обслуживании, в целях подготовки и заключения лизинговой сделки с ООО «РСХБ Лизинг».</v>
      </c>
      <c r="E172" s="304"/>
      <c r="F172" s="304"/>
      <c r="G172" s="304"/>
      <c r="H172" s="304"/>
      <c r="I172" s="304"/>
      <c r="J172" s="304"/>
      <c r="K172" s="304"/>
      <c r="L172" s="304"/>
    </row>
    <row r="173" spans="4:12" ht="12" customHeight="1">
      <c r="D173" s="337" t="str">
        <f>"Данное согласие дано ____________________________________________("&amp;$G$44&amp;")"</f>
        <v>Данное согласие дано ____________________________________________()</v>
      </c>
      <c r="E173" s="338"/>
      <c r="F173" s="338"/>
      <c r="G173" s="338"/>
      <c r="H173" s="338"/>
      <c r="I173" s="338"/>
      <c r="J173" s="338"/>
      <c r="K173" s="338"/>
      <c r="L173" s="339"/>
    </row>
    <row r="174" spans="7:10" ht="13.5" customHeight="1">
      <c r="G174" s="344"/>
      <c r="H174" s="344"/>
      <c r="I174" s="344"/>
      <c r="J174" s="187" t="s">
        <v>3</v>
      </c>
    </row>
    <row r="175" spans="4:12" ht="48" customHeight="1">
      <c r="D175" s="304" t="str">
        <f>"В соответствии с п.9 ст.6 Федерального закона от 30.12.2004 №218-ФЗ «О кредитных историях», "&amp;$G$12&amp;" , ОГРН "&amp;$G$29&amp;" выражает свое согласие на получение ООО «РСХБ Лизинг» и АО «Россельхозбанк» кредитного отчета, в том числе  "&amp;" основной части кредитной истории, в бюро кредитных историй, с которыми будет осуществляться сотрудничество по соответствующим договорам об информационном обслуживании, в целях  "&amp;" подготовки и заключения лизинговой сделки с ООО «РСХБ Лизинг»."</f>
        <v>В соответствии с п.9 ст.6 Федерального закона от 30.12.2004 №218-ФЗ «О кредитных историях»,  , ОГРН  выражает свое согласие на получение ООО «РСХБ Лизинг» и АО «Россельхозбанк» кредитного отчета, в том числе   основной части кредитной истории, в бюро кредитных историй, с которыми будет осуществляться сотрудничество по соответствующим договорам об информационном обслуживании, в целях   подготовки и заключения лизинговой сделки с ООО «РСХБ Лизинг».</v>
      </c>
      <c r="E175" s="304"/>
      <c r="F175" s="304"/>
      <c r="G175" s="304"/>
      <c r="H175" s="304"/>
      <c r="I175" s="304"/>
      <c r="J175" s="304"/>
      <c r="K175" s="304"/>
      <c r="L175" s="304"/>
    </row>
    <row r="176" spans="4:12" ht="13.5">
      <c r="D176" s="337" t="str">
        <f>"Данное согласие дано ______________________         Генеральный директор ("&amp;$G$44&amp;")"</f>
        <v>Данное согласие дано ______________________         Генеральный директор ()</v>
      </c>
      <c r="E176" s="338"/>
      <c r="F176" s="338"/>
      <c r="G176" s="338"/>
      <c r="H176" s="338"/>
      <c r="I176" s="338"/>
      <c r="J176" s="338"/>
      <c r="K176" s="338"/>
      <c r="L176" s="339"/>
    </row>
    <row r="177" spans="7:10" ht="14.25">
      <c r="G177" s="343" t="s">
        <v>18</v>
      </c>
      <c r="H177" s="343"/>
      <c r="I177" s="343"/>
      <c r="J177" s="187" t="s">
        <v>3</v>
      </c>
    </row>
  </sheetData>
  <sheetProtection formatCells="0" formatColumns="0" formatRows="0"/>
  <mergeCells count="167">
    <mergeCell ref="D18:F18"/>
    <mergeCell ref="H18:I18"/>
    <mergeCell ref="J19:K19"/>
    <mergeCell ref="D19:F19"/>
    <mergeCell ref="H19:I19"/>
    <mergeCell ref="D20:I20"/>
    <mergeCell ref="J20:L20"/>
    <mergeCell ref="G122:L122"/>
    <mergeCell ref="I25:K25"/>
    <mergeCell ref="D145:L145"/>
    <mergeCell ref="D132:L132"/>
    <mergeCell ref="D22:L22"/>
    <mergeCell ref="D36:L36"/>
    <mergeCell ref="D40:L40"/>
    <mergeCell ref="D106:L106"/>
    <mergeCell ref="D118:L118"/>
    <mergeCell ref="D125:L125"/>
    <mergeCell ref="D6:E6"/>
    <mergeCell ref="D8:L8"/>
    <mergeCell ref="D42:G42"/>
    <mergeCell ref="H42:J42"/>
    <mergeCell ref="K42:L42"/>
    <mergeCell ref="D41:G41"/>
    <mergeCell ref="D14:E14"/>
    <mergeCell ref="G10:L10"/>
    <mergeCell ref="D17:L17"/>
    <mergeCell ref="J18:K18"/>
    <mergeCell ref="H148:K148"/>
    <mergeCell ref="G177:I177"/>
    <mergeCell ref="D172:L172"/>
    <mergeCell ref="D173:L173"/>
    <mergeCell ref="D175:L175"/>
    <mergeCell ref="D176:L176"/>
    <mergeCell ref="G168:I168"/>
    <mergeCell ref="G171:I171"/>
    <mergeCell ref="G174:I174"/>
    <mergeCell ref="D170:L170"/>
    <mergeCell ref="D169:L169"/>
    <mergeCell ref="G52:L52"/>
    <mergeCell ref="D165:L165"/>
    <mergeCell ref="D166:L166"/>
    <mergeCell ref="D167:L167"/>
    <mergeCell ref="D130:F130"/>
    <mergeCell ref="G130:H130"/>
    <mergeCell ref="J116:L116"/>
    <mergeCell ref="D161:E161"/>
    <mergeCell ref="F161:G161"/>
    <mergeCell ref="H149:K149"/>
    <mergeCell ref="D5:L5"/>
    <mergeCell ref="J111:K111"/>
    <mergeCell ref="D38:F38"/>
    <mergeCell ref="G38:L38"/>
    <mergeCell ref="D25:G25"/>
    <mergeCell ref="J112:K112"/>
    <mergeCell ref="D37:F37"/>
    <mergeCell ref="G37:L37"/>
    <mergeCell ref="H41:J41"/>
    <mergeCell ref="D143:E143"/>
    <mergeCell ref="D86:F86"/>
    <mergeCell ref="I86:L86"/>
    <mergeCell ref="D138:G138"/>
    <mergeCell ref="D151:G151"/>
    <mergeCell ref="I127:J127"/>
    <mergeCell ref="D129:F129"/>
    <mergeCell ref="D134:L134"/>
    <mergeCell ref="F143:G143"/>
    <mergeCell ref="D148:G148"/>
    <mergeCell ref="H143:I143"/>
    <mergeCell ref="E62:L62"/>
    <mergeCell ref="K162:L162"/>
    <mergeCell ref="F142:G142"/>
    <mergeCell ref="H142:I142"/>
    <mergeCell ref="D160:L160"/>
    <mergeCell ref="H161:J161"/>
    <mergeCell ref="D157:E157"/>
    <mergeCell ref="K161:L161"/>
    <mergeCell ref="J142:K142"/>
    <mergeCell ref="D66:F66"/>
    <mergeCell ref="G120:L120"/>
    <mergeCell ref="D88:E88"/>
    <mergeCell ref="G94:L94"/>
    <mergeCell ref="D64:F64"/>
    <mergeCell ref="F100:G100"/>
    <mergeCell ref="G66:L66"/>
    <mergeCell ref="I96:L96"/>
    <mergeCell ref="D108:F108"/>
    <mergeCell ref="D114:L114"/>
    <mergeCell ref="J115:L115"/>
    <mergeCell ref="I98:L98"/>
    <mergeCell ref="D164:L164"/>
    <mergeCell ref="F157:G157"/>
    <mergeCell ref="D158:E158"/>
    <mergeCell ref="H151:K151"/>
    <mergeCell ref="D149:G149"/>
    <mergeCell ref="D162:E162"/>
    <mergeCell ref="D155:L155"/>
    <mergeCell ref="D142:E142"/>
    <mergeCell ref="F158:G158"/>
    <mergeCell ref="F162:G162"/>
    <mergeCell ref="H162:J162"/>
    <mergeCell ref="G92:L92"/>
    <mergeCell ref="D153:G153"/>
    <mergeCell ref="H153:K153"/>
    <mergeCell ref="J143:K143"/>
    <mergeCell ref="D152:G152"/>
    <mergeCell ref="D122:F122"/>
    <mergeCell ref="D147:G147"/>
    <mergeCell ref="G31:L31"/>
    <mergeCell ref="D12:F12"/>
    <mergeCell ref="G12:L12"/>
    <mergeCell ref="D31:F31"/>
    <mergeCell ref="G28:L28"/>
    <mergeCell ref="D28:F28"/>
    <mergeCell ref="D30:F30"/>
    <mergeCell ref="G29:L29"/>
    <mergeCell ref="D15:F15"/>
    <mergeCell ref="G15:L15"/>
    <mergeCell ref="J129:K129"/>
    <mergeCell ref="F34:H34"/>
    <mergeCell ref="D34:E34"/>
    <mergeCell ref="I34:J34"/>
    <mergeCell ref="F33:H33"/>
    <mergeCell ref="I58:L58"/>
    <mergeCell ref="D90:L90"/>
    <mergeCell ref="D102:E102"/>
    <mergeCell ref="F102:L102"/>
    <mergeCell ref="D54:F54"/>
    <mergeCell ref="H147:K147"/>
    <mergeCell ref="H152:K152"/>
    <mergeCell ref="D110:L110"/>
    <mergeCell ref="D127:F127"/>
    <mergeCell ref="D120:F120"/>
    <mergeCell ref="D29:F29"/>
    <mergeCell ref="I33:J33"/>
    <mergeCell ref="G129:H129"/>
    <mergeCell ref="D104:H104"/>
    <mergeCell ref="I104:J104"/>
    <mergeCell ref="D2:L2"/>
    <mergeCell ref="D24:F24"/>
    <mergeCell ref="D10:F10"/>
    <mergeCell ref="G14:L14"/>
    <mergeCell ref="D52:F52"/>
    <mergeCell ref="D46:F46"/>
    <mergeCell ref="K41:L41"/>
    <mergeCell ref="G24:L24"/>
    <mergeCell ref="D44:F44"/>
    <mergeCell ref="D33:E33"/>
    <mergeCell ref="G84:L84"/>
    <mergeCell ref="G44:L44"/>
    <mergeCell ref="D92:F92"/>
    <mergeCell ref="D48:F48"/>
    <mergeCell ref="D58:F58"/>
    <mergeCell ref="G64:L64"/>
    <mergeCell ref="D56:F56"/>
    <mergeCell ref="E50:L50"/>
    <mergeCell ref="D84:F84"/>
    <mergeCell ref="D60:F60"/>
    <mergeCell ref="H108:J108"/>
    <mergeCell ref="K108:L108"/>
    <mergeCell ref="G56:L56"/>
    <mergeCell ref="F3:J3"/>
    <mergeCell ref="D27:L27"/>
    <mergeCell ref="D23:L23"/>
    <mergeCell ref="I46:L46"/>
    <mergeCell ref="G54:L54"/>
    <mergeCell ref="G30:L30"/>
    <mergeCell ref="D94:F94"/>
  </mergeCells>
  <conditionalFormatting sqref="L149">
    <cfRule type="cellIs" priority="2" dxfId="2" operator="greaterThan" stopIfTrue="1">
      <formula>1</formula>
    </cfRule>
  </conditionalFormatting>
  <conditionalFormatting sqref="L153">
    <cfRule type="cellIs" priority="1" dxfId="2" operator="greaterThan" stopIfTrue="1">
      <formula>1</formula>
    </cfRule>
  </conditionalFormatting>
  <dataValidations count="4">
    <dataValidation type="list" allowBlank="1" showInputMessage="1" showErrorMessage="1" sqref="G10:L10">
      <formula1>"Юридическое лицо,Индивидуальный предприниматель,Физическое лицо"</formula1>
    </dataValidation>
    <dataValidation type="textLength" operator="equal" allowBlank="1" showInputMessage="1" showErrorMessage="1" errorTitle="Внимание!!!" error="СНИЛС должен состоять из 11-ти цифр." sqref="F100">
      <formula1>11</formula1>
    </dataValidation>
    <dataValidation type="list" allowBlank="1" showInputMessage="1" prompt="Указывается, если не совпадает с местом регистрации" sqref="G94:L94 G66:L66 G54:L54">
      <formula1>"совпадает с местом регистрации"</formula1>
    </dataValidation>
    <dataValidation type="list" allowBlank="1" showInputMessage="1" showErrorMessage="1" sqref="I129:I130 H127 L127">
      <formula1>"тыс.руб.,млн.руб.,руб."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Россельхозбанк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 Алексей Владимирович</dc:creator>
  <cp:keywords/>
  <dc:description/>
  <cp:lastModifiedBy>Менделеев Сергей</cp:lastModifiedBy>
  <cp:lastPrinted>2020-03-15T14:52:45Z</cp:lastPrinted>
  <dcterms:created xsi:type="dcterms:W3CDTF">2017-11-24T11:18:24Z</dcterms:created>
  <dcterms:modified xsi:type="dcterms:W3CDTF">2020-07-22T12:26:18Z</dcterms:modified>
  <cp:category/>
  <cp:version/>
  <cp:contentType/>
  <cp:contentStatus/>
</cp:coreProperties>
</file>